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CC3203C2-2568-4100-928A-FB6493908451}" xr6:coauthVersionLast="47" xr6:coauthVersionMax="47" xr10:uidLastSave="{00000000-0000-0000-0000-000000000000}"/>
  <bookViews>
    <workbookView xWindow="-108" yWindow="-108" windowWidth="23256" windowHeight="12456" xr2:uid="{00000000-000D-0000-FFFF-FFFF00000000}"/>
  </bookViews>
  <sheets>
    <sheet name="TVI_Level1_Example" sheetId="1" r:id="rId1"/>
    <sheet name="TVI_Level1_Example (2)" sheetId="2" r:id="rId2"/>
    <sheet name="TVI_Level1_Example (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3" l="1"/>
  <c r="E55" i="3" s="1"/>
  <c r="F55" i="3" s="1"/>
  <c r="D54" i="3"/>
  <c r="E54" i="3" s="1"/>
  <c r="F54" i="3" s="1"/>
  <c r="D53" i="3"/>
  <c r="E53" i="3" s="1"/>
  <c r="F53" i="3" s="1"/>
  <c r="D52" i="3"/>
  <c r="E52" i="3" s="1"/>
  <c r="F52" i="3" s="1"/>
  <c r="C47" i="3"/>
  <c r="B47" i="3"/>
  <c r="D47" i="3" s="1"/>
  <c r="E47" i="3" s="1"/>
  <c r="C46" i="3"/>
  <c r="B46" i="3"/>
  <c r="D46" i="3" s="1"/>
  <c r="E46" i="3" s="1"/>
  <c r="C45" i="3"/>
  <c r="B45" i="3"/>
  <c r="D45" i="3" s="1"/>
  <c r="E45" i="3" s="1"/>
  <c r="C44" i="3"/>
  <c r="B44" i="3"/>
  <c r="D44" i="3" s="1"/>
  <c r="E44" i="3" s="1"/>
  <c r="C55" i="2"/>
  <c r="D55" i="2" s="1"/>
  <c r="E55" i="2" s="1"/>
  <c r="F55" i="2" s="1"/>
  <c r="C54" i="2"/>
  <c r="D54" i="2" s="1"/>
  <c r="E54" i="2" s="1"/>
  <c r="F54" i="2" s="1"/>
  <c r="C53" i="2"/>
  <c r="D53" i="2" s="1"/>
  <c r="E53" i="2" s="1"/>
  <c r="F53" i="2" s="1"/>
  <c r="C52" i="2"/>
  <c r="D52" i="2" s="1"/>
  <c r="E52" i="2" s="1"/>
  <c r="F52" i="2" s="1"/>
  <c r="C47" i="2"/>
  <c r="B47" i="2"/>
  <c r="D47" i="2" s="1"/>
  <c r="E47" i="2" s="1"/>
  <c r="C46" i="2"/>
  <c r="B46" i="2"/>
  <c r="D46" i="2" s="1"/>
  <c r="E46" i="2" s="1"/>
  <c r="C45" i="2"/>
  <c r="B45" i="2"/>
  <c r="C44" i="2"/>
  <c r="B44" i="2"/>
  <c r="D44" i="2" s="1"/>
  <c r="E44" i="2" s="1"/>
  <c r="D45" i="2" l="1"/>
  <c r="E45" i="2" s="1"/>
  <c r="D55" i="1"/>
  <c r="E55" i="1" s="1"/>
  <c r="F55" i="1" s="1"/>
  <c r="D54" i="1"/>
  <c r="E54" i="1" s="1"/>
  <c r="F54" i="1" s="1"/>
  <c r="D53" i="1"/>
  <c r="E53" i="1" s="1"/>
  <c r="F53" i="1" s="1"/>
  <c r="D52" i="1"/>
  <c r="E52" i="1" s="1"/>
  <c r="F52" i="1" s="1"/>
  <c r="C47" i="1"/>
  <c r="B47" i="1"/>
  <c r="D47" i="1" s="1"/>
  <c r="E47" i="1" s="1"/>
  <c r="C46" i="1"/>
  <c r="B46" i="1"/>
  <c r="D46" i="1" s="1"/>
  <c r="E46" i="1" s="1"/>
  <c r="C45" i="1"/>
  <c r="B45" i="1"/>
  <c r="D45" i="1" s="1"/>
  <c r="E45" i="1" s="1"/>
  <c r="C44" i="1"/>
  <c r="B44" i="1"/>
  <c r="D44" i="1" l="1"/>
  <c r="E4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Muhammad Yusuf</author>
  </authors>
  <commentList>
    <comment ref="A16" authorId="0" shapeId="0" xr:uid="{00000000-0006-0000-0000-000001000000}">
      <text>
        <r>
          <rPr>
            <sz val="11"/>
            <color theme="1"/>
            <rFont val="Calibri"/>
            <family val="2"/>
            <scheme val="minor"/>
          </rPr>
          <t>Muhammad Yusuf:
SECTION A — Measure All TVI/Dotgain Patches Across the Sheet
Educational purpose:
To develop hands-on skill using a spectrodensitometer and show students how dot gain varies across the sheet, even when the intended tone is the same.
Why it matters:
Students already learned that dot gain (TVI) changes midtone appearance, affects contrast, and interacts with SID. Now they measure it in a physical print and see that dot gain is never perfectly uniform in real production.
This section brings that idea into practice by asking:
“How much does dot gain vary from zone to zone?”
“Which areas of the sheet produce darker midtones?”
“Does the press behave consistently across the width?”</t>
        </r>
      </text>
    </comment>
    <comment ref="A42" authorId="0" shapeId="0" xr:uid="{00000000-0006-0000-0000-000002000000}">
      <text>
        <r>
          <rPr>
            <sz val="11"/>
            <color theme="1"/>
            <rFont val="Calibri"/>
            <family val="2"/>
            <scheme val="minor"/>
          </rPr>
          <t>Muhammad Yusuf:
SECTION B — TVI Variation Summary (Min / Max / Variation)
Educational purpose:
To understand how consistent the midtones are across the sheet.
Why it matters:
Students previously learned that uneven dot gain leads to visible issues like blotchy tones, colour shifts, or uneven color images. Variation helps you diagnose these issues quantitatively.
This section brings that idea into practice by asking:
“How wide is the spread between minimum and maximum TVI?”
“Is dot gain even or uneven?”
“Would this cause visual inconsistency in midtones?”</t>
        </r>
      </text>
    </comment>
    <comment ref="A50" authorId="0" shapeId="0" xr:uid="{00000000-0006-0000-0000-000003000000}">
      <text>
        <r>
          <rPr>
            <sz val="11"/>
            <color theme="1"/>
            <rFont val="Calibri"/>
            <family val="2"/>
            <scheme val="minor"/>
          </rPr>
          <t>Muhammad Yusuf:
SECTION C — Centre Patch TVI Aimpoint Comparison
Educational purpose:
To introduce professional TVI target values (used in ISO/FOGRA/G7 workflows).
Why it matters:
Students already understand midtones visually. Aimpoints teach you how press operators control midtone reproduction to a predictable standard.
This section brings that idea into practice by asking:
“Is the midtone dot gain too high, too low, or acceptable?”
“What would a press operator adjust to correct it?”
“Does this print meet basic target expectations?”</t>
        </r>
      </text>
    </comment>
    <comment ref="A58" authorId="0" shapeId="0" xr:uid="{00000000-0006-0000-0000-000004000000}">
      <text>
        <r>
          <rPr>
            <sz val="11"/>
            <color theme="1"/>
            <rFont val="Calibri"/>
            <family val="2"/>
            <scheme val="minor"/>
          </rPr>
          <t>Muhammad Yusuf:
SECTION D — Visual Check (Midtone Appearance)
Educational purpose:
To help students relate numerical TVI values to actual midtone appearance.
Why it matters:
Midtones are extremely sensitive to dot gain. Students previously learned that too much TVI darkens midtones; too little makes them appear pale and flat.
This section brings that idea into practice by asking:
“Do the midtones look darker or lighter than expected?”
“Do the TVI values explain the appearance?”
“What operator adjustment would fix this?”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Muhammad Yusuf</author>
  </authors>
  <commentList>
    <comment ref="A16" authorId="0" shapeId="0" xr:uid="{5B39E041-2CB6-49F9-B258-EAA319C50DAF}">
      <text>
        <r>
          <rPr>
            <sz val="11"/>
            <color theme="1"/>
            <rFont val="Calibri"/>
            <family val="2"/>
            <scheme val="minor"/>
          </rPr>
          <t>Muhammad Yusuf:
SECTION A — Measure All TVI/Dotgain Patches Across the Sheet
Educational purpose:
To develop hands-on skill using a spectrodensitometer and show students how dot gain varies across the sheet, even when the intended tone is the same.
Why it matters:
Students already learned that dot gain (TVI) changes midtone appearance, affects contrast, and interacts with SID. Now they measure it in a physical print and see that dot gain is never perfectly uniform in real production.
This section brings that idea into practice by asking:
“How much does dot gain vary from zone to zone?”
“Which areas of the sheet produce darker midtones?”
“Does the press behave consistently across the width?”</t>
        </r>
      </text>
    </comment>
    <comment ref="A42" authorId="0" shapeId="0" xr:uid="{15B48067-3AC2-4FA1-990E-0915E7CA6FFD}">
      <text>
        <r>
          <rPr>
            <sz val="11"/>
            <color theme="1"/>
            <rFont val="Calibri"/>
            <family val="2"/>
            <scheme val="minor"/>
          </rPr>
          <t>Muhammad Yusuf:
SECTION B — TVI Variation Summary (Min / Max / Variation)
Educational purpose:
To understand how consistent the midtones are across the sheet.
Why it matters:
Students previously learned that uneven dot gain leads to visible issues like blotchy tones, colour shifts, or uneven color images. Variation helps you diagnose these issues quantitatively.
This section brings that idea into practice by asking:
“How wide is the spread between minimum and maximum TVI?”
“Is dot gain even or uneven?”
“Would this cause visual inconsistency in midtones?”</t>
        </r>
      </text>
    </comment>
    <comment ref="A50" authorId="0" shapeId="0" xr:uid="{398A56C9-4666-4E2E-BF79-36AE07C47F05}">
      <text>
        <r>
          <rPr>
            <sz val="11"/>
            <color theme="1"/>
            <rFont val="Calibri"/>
            <family val="2"/>
            <scheme val="minor"/>
          </rPr>
          <t>Muhammad Yusuf:
SECTION C — Centre Patch TVI Aimpoint Comparison
Educational purpose:
To introduce professional TVI target values (used in ISO/FOGRA/G7 workflows).
Why it matters:
Students already understand midtones visually. Aimpoints teach you how press operators control midtone reproduction to a predictable standard.
This section brings that idea into practice by asking:
“Is the midtone dot gain too high, too low, or acceptable?”
“What would a press operator adjust to correct it?”
“Does this print meet basic target expectations?”</t>
        </r>
      </text>
    </comment>
    <comment ref="A58" authorId="0" shapeId="0" xr:uid="{57111EC0-1D3C-4AB4-9110-1D004FB25C76}">
      <text>
        <r>
          <rPr>
            <sz val="11"/>
            <color theme="1"/>
            <rFont val="Calibri"/>
            <family val="2"/>
            <scheme val="minor"/>
          </rPr>
          <t>Muhammad Yusuf:
SECTION D — Visual Check (Midtone Appearance)
Educational purpose:
To help students relate numerical TVI values to actual midtone appearance.
Why it matters:
Midtones are extremely sensitive to dot gain. Students previously learned that too much TVI darkens midtones; too little makes them appear pale and flat.
This section brings that idea into practice by asking:
“Do the midtones look darker or lighter than expected?”
“Do the TVI values explain the appearance?”
“What operator adjustment would fix this?”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Muhammad Yusuf</author>
  </authors>
  <commentList>
    <comment ref="A16" authorId="0" shapeId="0" xr:uid="{38C205B6-2DF3-4F6C-BD7C-27CF19C15CA6}">
      <text>
        <r>
          <rPr>
            <sz val="11"/>
            <color theme="1"/>
            <rFont val="Calibri"/>
            <family val="2"/>
            <scheme val="minor"/>
          </rPr>
          <t>Muhammad Yusuf:
SECTION A — Measure All TVI/Dotgain Patches Across the Sheet
Educational purpose:
To develop hands-on skill using a spectrodensitometer and show students how dot gain varies across the sheet, even when the intended tone is the same.
Why it matters:
Students already learned that dot gain (TVI) changes midtone appearance, affects contrast, and interacts with SID. Now they measure it in a physical print and see that dot gain is never perfectly uniform in real production.
This section brings that idea into practice by asking:
“How much does dot gain vary from zone to zone?”
“Which areas of the sheet produce darker midtones?”
“Does the press behave consistently across the width?”</t>
        </r>
      </text>
    </comment>
    <comment ref="A42" authorId="0" shapeId="0" xr:uid="{B9A5EF9A-32F4-4EEB-9812-99D996BBDE5E}">
      <text>
        <r>
          <rPr>
            <sz val="11"/>
            <color theme="1"/>
            <rFont val="Calibri"/>
            <family val="2"/>
            <scheme val="minor"/>
          </rPr>
          <t>Muhammad Yusuf:
SECTION B — TVI Variation Summary (Min / Max / Variation)
Educational purpose:
To understand how consistent the midtones are across the sheet.
Why it matters:
Students previously learned that uneven dot gain leads to visible issues like blotchy tones, colour shifts, or uneven color images. Variation helps you diagnose these issues quantitatively.
This section brings that idea into practice by asking:
“How wide is the spread between minimum and maximum TVI?”
“Is dot gain even or uneven?”
“Would this cause visual inconsistency in midtones?”</t>
        </r>
      </text>
    </comment>
    <comment ref="A50" authorId="0" shapeId="0" xr:uid="{ACB47E47-16BF-4248-90D2-A701FDD56C22}">
      <text>
        <r>
          <rPr>
            <sz val="11"/>
            <color theme="1"/>
            <rFont val="Calibri"/>
            <family val="2"/>
            <scheme val="minor"/>
          </rPr>
          <t>Muhammad Yusuf:
SECTION C — Centre Patch TVI Aimpoint Comparison
Educational purpose:
To introduce professional TVI target values (used in ISO/FOGRA/G7 workflows).
Why it matters:
Students already understand midtones visually. Aimpoints teach you how press operators control midtone reproduction to a predictable standard.
This section brings that idea into practice by asking:
“Is the midtone dot gain too high, too low, or acceptable?”
“What would a press operator adjust to correct it?”
“Does this print meet basic target expectations?”</t>
        </r>
      </text>
    </comment>
    <comment ref="A58" authorId="0" shapeId="0" xr:uid="{8A066CB6-9024-4A62-AA82-25B127CDB744}">
      <text>
        <r>
          <rPr>
            <sz val="11"/>
            <color theme="1"/>
            <rFont val="Calibri"/>
            <family val="2"/>
            <scheme val="minor"/>
          </rPr>
          <t>Muhammad Yusuf:
SECTION D — Visual Check (Midtone Appearance)
Educational purpose:
To help students relate numerical TVI values to actual midtone appearance.
Why it matters:
Midtones are extremely sensitive to dot gain. Students previously learned that too much TVI darkens midtones; too little makes them appear pale and flat.
This section brings that idea into practice by asking:
“Do the midtones look darker or lighter than expected?”
“Do the TVI values explain the appearance?”
“What operator adjustment would fix this?”</t>
        </r>
      </text>
    </comment>
  </commentList>
</comments>
</file>

<file path=xl/sharedStrings.xml><?xml version="1.0" encoding="utf-8"?>
<sst xmlns="http://schemas.openxmlformats.org/spreadsheetml/2006/main" count="189" uniqueCount="54">
  <si>
    <t xml:space="preserve">TONE VALUE INCREASE/DOTGAIN ANALYSIS  </t>
  </si>
  <si>
    <t>Settings</t>
  </si>
  <si>
    <t>TVI range threshold (Very even) [pp]</t>
  </si>
  <si>
    <t>Project title:</t>
  </si>
  <si>
    <t>TVI range threshold (Acceptable) [pp]</t>
  </si>
  <si>
    <t>Note: range = Max TVI − Min TVI (percentage points)</t>
  </si>
  <si>
    <t>Instructions:
1) Measure ALL TVI/Dot gain CMYK patches across the sheet and enter values in Section A.
2) Section B shows variation (Max–Min) in TVI for each colour.
3) Section C compares ONLY the single patch to the target TVI.
4) Section D links numbers to real visual appearance.</t>
  </si>
  <si>
    <t>SHEET NUMBER:</t>
  </si>
  <si>
    <t>Section A: Measure All TVI/Dotgain Patches Across the Sheet</t>
  </si>
  <si>
    <t>C TVI%</t>
  </si>
  <si>
    <t>M TVI%</t>
  </si>
  <si>
    <t>Y TVI%</t>
  </si>
  <si>
    <t>K TVI%</t>
  </si>
  <si>
    <t>Section B: TVI Variation Summary</t>
  </si>
  <si>
    <t>Colour</t>
  </si>
  <si>
    <t>Min TVI</t>
  </si>
  <si>
    <t>Max TVI</t>
  </si>
  <si>
    <t>Variation</t>
  </si>
  <si>
    <t>Comment</t>
  </si>
  <si>
    <t>Cyan</t>
  </si>
  <si>
    <t>Magenta</t>
  </si>
  <si>
    <t>Yellow</t>
  </si>
  <si>
    <t>Black</t>
  </si>
  <si>
    <t>Target TVI%</t>
  </si>
  <si>
    <t>Measured @ Single position</t>
  </si>
  <si>
    <t>Difference</t>
  </si>
  <si>
    <t>Status</t>
  </si>
  <si>
    <t>Action</t>
  </si>
  <si>
    <t>Section D: Visual Check – How Do the Midtones Look?</t>
  </si>
  <si>
    <t>Visual Symptom</t>
  </si>
  <si>
    <t>Observed? (✓)</t>
  </si>
  <si>
    <t>Notes</t>
  </si>
  <si>
    <t>Midtones appear darker than expected</t>
  </si>
  <si>
    <t>Midtones appear lighter than expected</t>
  </si>
  <si>
    <t>Skin tones look unnatural</t>
  </si>
  <si>
    <t>Colour balance appears shifted</t>
  </si>
  <si>
    <t>Loss of detail in midtones</t>
  </si>
  <si>
    <t>Overall looks consistent</t>
  </si>
  <si>
    <t>Reflection: Describe what you see in the midtones. Does it match the TVI numbers?
Explain it.</t>
  </si>
  <si>
    <t>Section C: Aim (Target) Tolerance Check (TVI/DOT GAIN Patch number: X )</t>
  </si>
  <si>
    <t>TVI/DOTGAIN PATCH NUMBER</t>
  </si>
  <si>
    <t>Name:  MUHAMMAD MUIZZ BIN ANTONG</t>
  </si>
  <si>
    <t>Matric No: 2023365455</t>
  </si>
  <si>
    <t>Paper Type: DUPLEX BOARD GREY BACK 350 GSM</t>
  </si>
  <si>
    <t>Prepress specification: POSITIVE PLATE CTP THERMAL, SCREEN =AM, LPI 175</t>
  </si>
  <si>
    <t>Press Specification: INK, HEIDELBERG SM XL 75</t>
  </si>
  <si>
    <t>✓</t>
  </si>
  <si>
    <t>Excessive dot gain in cyan and black causes midtones to reproduce darker than intended.</t>
  </si>
  <si>
    <t>No evidence of highlight or midtone loss due to under-inking.</t>
  </si>
  <si>
    <t>Increased dot gain in black and cyan affects neutrality, making skin tones appear dull and slightly muddy.</t>
  </si>
  <si>
    <t>Higher dot gain in black and cyan shifts overall colour balance toward darker, cooler tones.</t>
  </si>
  <si>
    <t>Fine details in midtone areas are reduced due to dot spread, especially in darker regions.</t>
  </si>
  <si>
    <t>Print is consistent across the sheet, but midtone reproduction is visually heavy.</t>
  </si>
  <si>
    <t>Visually, the midtones appear darker and heavier than expected, with reduced openness and slightly muddy tonal transitions. Fine details in midtone areas are less distinct, especially where black and cyan contribute to the image. Skin tones and neutral areas look less natural, indicating an imbalance in tonal reproduction rather than a mechanical inconsistency.
This visual appearance matches the TVI (dot gain) numbers. Cyan and black show higher-than-target TVI values, which means the printed dots have spread more than intended. This increased dot gain causes midtones to print darker and heavier, explaining the loss of detail and darker overall appearance. Magenta and yellow, which are closer to target TVI, appear more stable and contribute less to the midtone distortion.
In conclusion, the darker midtones observed visually are consistent with the measured TVI results, confirming that dot gain—particularly in black and cyan—is the main cause of the midtone reproduction issue.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</si>
</sst>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4"/>
      <name val="Calibri"/>
    </font>
    <font>
      <b/>
      <sz val="11"/>
      <name val="Calibri"/>
    </font>
    <font>
      <b/>
      <sz val="14"/>
      <name val="Calibri"/>
      <family val="2"/>
    </font>
    <font>
      <b/>
      <sz val="14"/>
      <color theme="1"/>
      <name val="Calibri"/>
      <family val="2"/>
      <scheme val="minor"/>
    </font>
    <font>
      <b/>
      <sz val="11"/>
      <color theme="1"/>
      <name val="Calibri"/>
      <family val="2"/>
      <scheme val="minor"/>
    </font>
    <font>
      <b/>
      <sz val="11"/>
      <color rgb="FFFF0000"/>
      <name val="Calibri"/>
      <family val="2"/>
    </font>
    <font>
      <b/>
      <sz val="11"/>
      <name val="Calibri"/>
      <family val="2"/>
    </font>
    <font>
      <sz val="10"/>
      <color theme="1"/>
      <name val="Calibri"/>
      <family val="2"/>
      <scheme val="minor"/>
    </font>
    <font>
      <b/>
      <sz val="11"/>
      <name val="Calibri"/>
    </font>
  </fonts>
  <fills count="4">
    <fill>
      <patternFill patternType="none"/>
    </fill>
    <fill>
      <patternFill patternType="gray125"/>
    </fill>
    <fill>
      <patternFill patternType="solid">
        <fgColor rgb="FFD9D9D9"/>
        <bgColor rgb="FFD9D9D9"/>
      </patternFill>
    </fill>
    <fill>
      <patternFill patternType="solid">
        <fgColor rgb="FFFFF2CC"/>
      </patternFill>
    </fill>
  </fills>
  <borders count="21">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49">
    <xf numFmtId="0" fontId="0" fillId="0" borderId="0" xfId="0"/>
    <xf numFmtId="0" fontId="2" fillId="0" borderId="0" xfId="0" applyFont="1"/>
    <xf numFmtId="0" fontId="2" fillId="2"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top" wrapText="1"/>
    </xf>
    <xf numFmtId="0" fontId="5" fillId="0" borderId="0" xfId="0" applyFont="1"/>
    <xf numFmtId="0" fontId="2" fillId="2" borderId="1" xfId="0" applyFont="1" applyFill="1" applyBorder="1" applyAlignment="1">
      <alignment horizontal="center" vertical="center" wrapText="1"/>
    </xf>
    <xf numFmtId="0" fontId="0" fillId="0" borderId="0" xfId="0" applyAlignment="1">
      <alignment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0" borderId="3" xfId="0" applyBorder="1"/>
    <xf numFmtId="0" fontId="0" fillId="0" borderId="4" xfId="0" applyBorder="1"/>
    <xf numFmtId="0" fontId="0" fillId="0" borderId="6" xfId="0" applyBorder="1"/>
    <xf numFmtId="0" fontId="0" fillId="0" borderId="8" xfId="0" applyBorder="1"/>
    <xf numFmtId="0" fontId="0" fillId="0" borderId="9" xfId="0" applyBorder="1"/>
    <xf numFmtId="0" fontId="0" fillId="0" borderId="10" xfId="0" applyBorder="1"/>
    <xf numFmtId="0" fontId="3" fillId="0" borderId="2" xfId="0" applyFont="1" applyBorder="1" applyAlignment="1">
      <alignment horizontal="left" vertical="center"/>
    </xf>
    <xf numFmtId="0" fontId="3" fillId="0" borderId="5" xfId="0" applyFont="1" applyBorder="1" applyAlignment="1">
      <alignment horizontal="left" vertical="center"/>
    </xf>
    <xf numFmtId="0" fontId="4" fillId="0" borderId="7" xfId="0" applyFont="1" applyBorder="1" applyAlignment="1">
      <alignment horizontal="left"/>
    </xf>
    <xf numFmtId="0" fontId="8" fillId="0" borderId="0" xfId="0" applyFont="1"/>
    <xf numFmtId="0" fontId="0" fillId="0" borderId="1" xfId="0" applyBorder="1" applyAlignment="1">
      <alignment horizontal="center" vertical="center" wrapText="1"/>
    </xf>
    <xf numFmtId="0" fontId="0" fillId="3" borderId="20" xfId="0" applyFill="1" applyBorder="1"/>
    <xf numFmtId="0" fontId="0" fillId="3" borderId="20" xfId="0" applyFill="1" applyBorder="1" applyAlignment="1">
      <alignment horizontal="center" vertical="center" wrapText="1"/>
    </xf>
    <xf numFmtId="0" fontId="9" fillId="3" borderId="20" xfId="0" applyFont="1" applyFill="1" applyBorder="1" applyAlignment="1">
      <alignment horizontal="center" vertical="center" wrapText="1"/>
    </xf>
    <xf numFmtId="0" fontId="0" fillId="0" borderId="1" xfId="0" applyBorder="1" applyAlignment="1">
      <alignment vertical="top" wrapText="1"/>
    </xf>
    <xf numFmtId="0" fontId="0" fillId="0" borderId="11" xfId="0" applyBorder="1"/>
    <xf numFmtId="0" fontId="0" fillId="0" borderId="13" xfId="0" applyBorder="1"/>
    <xf numFmtId="0" fontId="0" fillId="0" borderId="12" xfId="0" applyBorder="1"/>
    <xf numFmtId="0" fontId="0" fillId="0" borderId="0" xfId="0"/>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2" fillId="0" borderId="0" xfId="0" applyFont="1" applyAlignment="1">
      <alignment horizontal="left" vertical="top" wrapText="1"/>
    </xf>
    <xf numFmtId="0" fontId="1" fillId="0" borderId="0" xfId="0" applyFont="1" applyAlignment="1">
      <alignment horizontal="center" vertical="center"/>
    </xf>
    <xf numFmtId="0" fontId="0" fillId="0" borderId="10" xfId="0" applyBorder="1" applyAlignment="1">
      <alignment vertical="top" wrapText="1"/>
    </xf>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 fillId="2" borderId="1" xfId="0" applyFont="1" applyFill="1" applyBorder="1" applyAlignment="1">
      <alignment horizontal="center" vertical="center" wrapText="1"/>
    </xf>
    <xf numFmtId="0" fontId="0" fillId="0" borderId="1" xfId="0" applyBorder="1" applyAlignment="1">
      <alignment horizontal="left" vertical="top" wrapText="1"/>
    </xf>
    <xf numFmtId="0" fontId="0" fillId="0" borderId="18" xfId="0" applyBorder="1" applyAlignment="1">
      <alignment horizontal="left"/>
    </xf>
    <xf numFmtId="0" fontId="0" fillId="0" borderId="19" xfId="0"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73"/>
  <sheetViews>
    <sheetView tabSelected="1" topLeftCell="A52" zoomScale="115" zoomScaleNormal="115" zoomScaleSheetLayoutView="130" workbookViewId="0">
      <selection activeCell="B61" sqref="B61:F66"/>
    </sheetView>
  </sheetViews>
  <sheetFormatPr defaultRowHeight="14.4" x14ac:dyDescent="0.3"/>
  <cols>
    <col min="1" max="1" width="56" bestFit="1" customWidth="1"/>
    <col min="5" max="5" width="19.33203125" bestFit="1" customWidth="1"/>
    <col min="6" max="6" width="10.33203125" bestFit="1" customWidth="1"/>
    <col min="8" max="8" width="38" customWidth="1"/>
    <col min="9" max="9" width="12" customWidth="1"/>
  </cols>
  <sheetData>
    <row r="1" spans="1:9" ht="19.5" customHeight="1" thickBot="1" x14ac:dyDescent="0.35">
      <c r="A1" s="36" t="s">
        <v>0</v>
      </c>
      <c r="B1" s="28"/>
      <c r="C1" s="28"/>
      <c r="D1" s="28"/>
      <c r="E1" s="28"/>
      <c r="F1" s="28"/>
    </row>
    <row r="2" spans="1:9" ht="18.75" customHeight="1" x14ac:dyDescent="0.3">
      <c r="A2" s="16" t="s">
        <v>41</v>
      </c>
      <c r="B2" s="10"/>
      <c r="C2" s="10"/>
      <c r="D2" s="10"/>
      <c r="E2" s="10"/>
      <c r="F2" s="11"/>
      <c r="H2" s="23" t="s">
        <v>1</v>
      </c>
      <c r="I2" s="21"/>
    </row>
    <row r="3" spans="1:9" ht="18.75" customHeight="1" x14ac:dyDescent="0.3">
      <c r="A3" s="17" t="s">
        <v>42</v>
      </c>
      <c r="F3" s="12"/>
      <c r="H3" s="22" t="s">
        <v>2</v>
      </c>
      <c r="I3" s="21">
        <v>3</v>
      </c>
    </row>
    <row r="4" spans="1:9" ht="18.75" customHeight="1" x14ac:dyDescent="0.3">
      <c r="A4" s="17" t="s">
        <v>3</v>
      </c>
      <c r="F4" s="12"/>
      <c r="H4" s="22" t="s">
        <v>4</v>
      </c>
      <c r="I4" s="21">
        <v>6</v>
      </c>
    </row>
    <row r="5" spans="1:9" ht="18.75" customHeight="1" x14ac:dyDescent="0.3">
      <c r="A5" s="17" t="s">
        <v>43</v>
      </c>
      <c r="F5" s="12"/>
      <c r="H5" s="22" t="s">
        <v>5</v>
      </c>
      <c r="I5" s="21"/>
    </row>
    <row r="6" spans="1:9" ht="18.75" customHeight="1" x14ac:dyDescent="0.3">
      <c r="A6" s="17" t="s">
        <v>44</v>
      </c>
      <c r="F6" s="12"/>
    </row>
    <row r="7" spans="1:9" ht="19.5" customHeight="1" thickBot="1" x14ac:dyDescent="0.4">
      <c r="A7" s="18" t="s">
        <v>45</v>
      </c>
      <c r="B7" s="13"/>
      <c r="C7" s="13"/>
      <c r="D7" s="13"/>
      <c r="E7" s="13"/>
      <c r="F7" s="14"/>
    </row>
    <row r="8" spans="1:9" ht="15.75" customHeight="1" thickBot="1" x14ac:dyDescent="0.35"/>
    <row r="9" spans="1:9" ht="15" customHeight="1" x14ac:dyDescent="0.3">
      <c r="A9" s="37" t="s">
        <v>6</v>
      </c>
      <c r="B9" s="38"/>
      <c r="C9" s="38"/>
      <c r="D9" s="38"/>
      <c r="E9" s="38"/>
      <c r="F9" s="39"/>
    </row>
    <row r="10" spans="1:9" x14ac:dyDescent="0.3">
      <c r="A10" s="40"/>
      <c r="B10" s="28"/>
      <c r="C10" s="28"/>
      <c r="D10" s="28"/>
      <c r="E10" s="28"/>
      <c r="F10" s="41"/>
    </row>
    <row r="11" spans="1:9" x14ac:dyDescent="0.3">
      <c r="A11" s="40"/>
      <c r="B11" s="28"/>
      <c r="C11" s="28"/>
      <c r="D11" s="28"/>
      <c r="E11" s="28"/>
      <c r="F11" s="41"/>
    </row>
    <row r="12" spans="1:9" x14ac:dyDescent="0.3">
      <c r="A12" s="40"/>
      <c r="B12" s="28"/>
      <c r="C12" s="28"/>
      <c r="D12" s="28"/>
      <c r="E12" s="28"/>
      <c r="F12" s="41"/>
    </row>
    <row r="13" spans="1:9" ht="15.75" customHeight="1" thickBot="1" x14ac:dyDescent="0.35">
      <c r="A13" s="42"/>
      <c r="B13" s="43"/>
      <c r="C13" s="43"/>
      <c r="D13" s="43"/>
      <c r="E13" s="43"/>
      <c r="F13" s="44"/>
    </row>
    <row r="14" spans="1:9" ht="15.75" customHeight="1" thickBot="1" x14ac:dyDescent="0.35"/>
    <row r="15" spans="1:9" ht="15.75" customHeight="1" thickBot="1" x14ac:dyDescent="0.35">
      <c r="A15" s="5" t="s">
        <v>7</v>
      </c>
      <c r="B15" s="15">
        <v>1</v>
      </c>
    </row>
    <row r="16" spans="1:9" x14ac:dyDescent="0.3">
      <c r="A16" s="1" t="s">
        <v>8</v>
      </c>
    </row>
    <row r="17" spans="1:5" x14ac:dyDescent="0.3">
      <c r="B17">
        <v>40</v>
      </c>
    </row>
    <row r="18" spans="1:5" x14ac:dyDescent="0.3">
      <c r="A18" s="2" t="s">
        <v>40</v>
      </c>
      <c r="B18" s="2" t="s">
        <v>9</v>
      </c>
      <c r="C18" s="2" t="s">
        <v>10</v>
      </c>
      <c r="D18" s="2" t="s">
        <v>11</v>
      </c>
      <c r="E18" s="2" t="s">
        <v>12</v>
      </c>
    </row>
    <row r="19" spans="1:5" x14ac:dyDescent="0.3">
      <c r="A19" s="3">
        <v>1</v>
      </c>
      <c r="B19" s="19">
        <v>28</v>
      </c>
      <c r="C19" s="19"/>
      <c r="D19" s="3"/>
      <c r="E19" s="3"/>
    </row>
    <row r="20" spans="1:5" x14ac:dyDescent="0.3">
      <c r="A20" s="3">
        <v>2</v>
      </c>
      <c r="B20" s="19"/>
      <c r="C20" s="19"/>
      <c r="D20" s="3"/>
      <c r="E20" s="3"/>
    </row>
    <row r="21" spans="1:5" x14ac:dyDescent="0.3">
      <c r="A21" s="3">
        <v>3</v>
      </c>
      <c r="B21" s="19"/>
      <c r="C21" s="19">
        <v>19</v>
      </c>
      <c r="D21" s="3"/>
      <c r="E21" s="3"/>
    </row>
    <row r="22" spans="1:5" x14ac:dyDescent="0.3">
      <c r="A22" s="3">
        <v>4</v>
      </c>
      <c r="B22" s="19"/>
      <c r="C22" s="19"/>
      <c r="D22" s="3"/>
      <c r="E22" s="3"/>
    </row>
    <row r="23" spans="1:5" x14ac:dyDescent="0.3">
      <c r="A23" s="3">
        <v>5</v>
      </c>
      <c r="B23" s="19"/>
      <c r="C23" s="19"/>
      <c r="D23" s="3">
        <v>22</v>
      </c>
      <c r="E23" s="3"/>
    </row>
    <row r="24" spans="1:5" x14ac:dyDescent="0.3">
      <c r="A24" s="3">
        <v>6</v>
      </c>
      <c r="B24" s="19"/>
      <c r="C24" s="19"/>
      <c r="D24" s="3"/>
      <c r="E24" s="3"/>
    </row>
    <row r="25" spans="1:5" x14ac:dyDescent="0.3">
      <c r="A25" s="3">
        <v>7</v>
      </c>
      <c r="B25" s="19"/>
      <c r="C25" s="19"/>
      <c r="D25" s="3"/>
      <c r="E25" s="3">
        <v>31</v>
      </c>
    </row>
    <row r="26" spans="1:5" x14ac:dyDescent="0.3">
      <c r="A26" s="3">
        <v>8</v>
      </c>
      <c r="B26" s="19"/>
      <c r="C26" s="19"/>
      <c r="D26" s="3"/>
      <c r="E26" s="3"/>
    </row>
    <row r="27" spans="1:5" x14ac:dyDescent="0.3">
      <c r="A27" s="3">
        <v>9</v>
      </c>
      <c r="B27" s="19">
        <v>21</v>
      </c>
      <c r="C27" s="19"/>
      <c r="D27" s="3"/>
      <c r="E27" s="3"/>
    </row>
    <row r="28" spans="1:5" x14ac:dyDescent="0.3">
      <c r="A28" s="3">
        <v>10</v>
      </c>
      <c r="B28" s="19"/>
      <c r="C28" s="19"/>
      <c r="D28" s="3"/>
      <c r="E28" s="3"/>
    </row>
    <row r="29" spans="1:5" x14ac:dyDescent="0.3">
      <c r="A29" s="3">
        <v>11</v>
      </c>
      <c r="B29" s="19"/>
      <c r="C29" s="19">
        <v>20</v>
      </c>
      <c r="D29" s="3"/>
      <c r="E29" s="3"/>
    </row>
    <row r="30" spans="1:5" x14ac:dyDescent="0.3">
      <c r="A30" s="3">
        <v>12</v>
      </c>
      <c r="B30" s="19"/>
      <c r="C30" s="19"/>
      <c r="D30" s="3"/>
      <c r="E30" s="3"/>
    </row>
    <row r="31" spans="1:5" x14ac:dyDescent="0.3">
      <c r="A31" s="3">
        <v>13</v>
      </c>
      <c r="B31" s="19"/>
      <c r="C31" s="19"/>
      <c r="D31" s="3">
        <v>18</v>
      </c>
      <c r="E31" s="3"/>
    </row>
    <row r="32" spans="1:5" x14ac:dyDescent="0.3">
      <c r="A32" s="3">
        <v>14</v>
      </c>
      <c r="B32" s="19"/>
      <c r="C32" s="19"/>
      <c r="D32" s="3"/>
      <c r="E32" s="3"/>
    </row>
    <row r="33" spans="1:5" x14ac:dyDescent="0.3">
      <c r="A33" s="3">
        <v>15</v>
      </c>
      <c r="B33" s="19"/>
      <c r="C33" s="19"/>
      <c r="D33" s="3"/>
      <c r="E33" s="3">
        <v>35</v>
      </c>
    </row>
    <row r="34" spans="1:5" x14ac:dyDescent="0.3">
      <c r="A34" s="3">
        <v>16</v>
      </c>
      <c r="B34" s="19"/>
      <c r="C34" s="19"/>
      <c r="D34" s="3"/>
      <c r="E34" s="3"/>
    </row>
    <row r="35" spans="1:5" x14ac:dyDescent="0.3">
      <c r="A35" s="3">
        <v>17</v>
      </c>
      <c r="B35" s="19">
        <v>21</v>
      </c>
      <c r="C35" s="19"/>
      <c r="D35" s="3"/>
      <c r="E35" s="3"/>
    </row>
    <row r="36" spans="1:5" x14ac:dyDescent="0.3">
      <c r="A36" s="3">
        <v>18</v>
      </c>
      <c r="B36" s="19"/>
      <c r="C36" s="19"/>
      <c r="D36" s="3"/>
      <c r="E36" s="3"/>
    </row>
    <row r="37" spans="1:5" x14ac:dyDescent="0.3">
      <c r="A37" s="3">
        <v>19</v>
      </c>
      <c r="B37" s="19"/>
      <c r="C37" s="19">
        <v>16</v>
      </c>
      <c r="D37" s="3"/>
      <c r="E37" s="3"/>
    </row>
    <row r="38" spans="1:5" x14ac:dyDescent="0.3">
      <c r="A38" s="3">
        <v>20</v>
      </c>
      <c r="B38" s="19"/>
      <c r="C38" s="19"/>
      <c r="D38" s="3"/>
      <c r="E38" s="3"/>
    </row>
    <row r="39" spans="1:5" x14ac:dyDescent="0.3">
      <c r="A39" s="3">
        <v>21</v>
      </c>
      <c r="B39" s="19"/>
      <c r="C39" s="19"/>
      <c r="D39" s="3"/>
      <c r="E39" s="3"/>
    </row>
    <row r="40" spans="1:5" x14ac:dyDescent="0.3">
      <c r="A40" s="3">
        <v>22</v>
      </c>
      <c r="B40" s="19"/>
      <c r="C40" s="19"/>
      <c r="D40" s="3"/>
      <c r="E40" s="3"/>
    </row>
    <row r="42" spans="1:5" x14ac:dyDescent="0.3">
      <c r="A42" s="1" t="s">
        <v>13</v>
      </c>
    </row>
    <row r="43" spans="1:5" x14ac:dyDescent="0.3">
      <c r="A43" s="2" t="s">
        <v>14</v>
      </c>
      <c r="B43" s="2" t="s">
        <v>15</v>
      </c>
      <c r="C43" s="2" t="s">
        <v>16</v>
      </c>
      <c r="D43" s="2" t="s">
        <v>17</v>
      </c>
      <c r="E43" s="2" t="s">
        <v>18</v>
      </c>
    </row>
    <row r="44" spans="1:5" x14ac:dyDescent="0.3">
      <c r="A44" s="3" t="s">
        <v>19</v>
      </c>
      <c r="B44" s="3">
        <f>IF(COUNT(B19:B40)=0,"",MIN(B19:B40))</f>
        <v>21</v>
      </c>
      <c r="C44" s="3">
        <f>IF(COUNT(B19:B40)=0,"",MAX(B19:B40))</f>
        <v>28</v>
      </c>
      <c r="D44" s="3">
        <f>IF(B44="","",C44-B44)</f>
        <v>7</v>
      </c>
      <c r="E44" s="3" t="str">
        <f>IF(D44="","",IF(D44&lt;=$I$3,"Very even",IF(D44&lt;=$I$4,"Acceptable","Noticeable variation")))</f>
        <v>Noticeable variation</v>
      </c>
    </row>
    <row r="45" spans="1:5" x14ac:dyDescent="0.3">
      <c r="A45" s="3" t="s">
        <v>20</v>
      </c>
      <c r="B45" s="3">
        <f>IF(COUNT(C19:C40)=0,"",MIN(C19:C40))</f>
        <v>16</v>
      </c>
      <c r="C45" s="3">
        <f>IF(COUNT(C19:C40)=0,"",MAX(C19:C40))</f>
        <v>20</v>
      </c>
      <c r="D45" s="3">
        <f>IF(B45="","",C45-B45)</f>
        <v>4</v>
      </c>
      <c r="E45" s="3" t="str">
        <f>IF(D45="","",IF(D45&lt;=$I$3,"Very even",IF(D45&lt;=$I$4,"Acceptable","Noticeable variation")))</f>
        <v>Acceptable</v>
      </c>
    </row>
    <row r="46" spans="1:5" x14ac:dyDescent="0.3">
      <c r="A46" s="3" t="s">
        <v>21</v>
      </c>
      <c r="B46" s="3">
        <f>IF(COUNT(D19:D40)=0,"",MIN(D19:D40))</f>
        <v>18</v>
      </c>
      <c r="C46" s="3">
        <f>IF(COUNT(D19:D40)=0,"",MAX(D19:D40))</f>
        <v>22</v>
      </c>
      <c r="D46" s="3">
        <f>IF(B46="","",C46-B46)</f>
        <v>4</v>
      </c>
      <c r="E46" s="3" t="str">
        <f>IF(D46="","",IF(D46&lt;=$I$3,"Very even",IF(D46&lt;=$I$4,"Acceptable","Noticeable variation")))</f>
        <v>Acceptable</v>
      </c>
    </row>
    <row r="47" spans="1:5" x14ac:dyDescent="0.3">
      <c r="A47" s="3" t="s">
        <v>22</v>
      </c>
      <c r="B47" s="3">
        <f>IF(COUNT(E19:E40)=0,"",MIN(E19:E40))</f>
        <v>31</v>
      </c>
      <c r="C47" s="3">
        <f>IF(COUNT(E19:E40)=0,"",MAX(E19:E40))</f>
        <v>35</v>
      </c>
      <c r="D47" s="3">
        <f>IF(B47="","",C47-B47)</f>
        <v>4</v>
      </c>
      <c r="E47" s="3" t="str">
        <f>IF(D47="","",IF(D47&lt;=$I$3,"Very even",IF(D47&lt;=$I$4,"Acceptable","Noticeable variation")))</f>
        <v>Acceptable</v>
      </c>
    </row>
    <row r="50" spans="1:6" x14ac:dyDescent="0.3">
      <c r="A50" s="1" t="s">
        <v>39</v>
      </c>
    </row>
    <row r="51" spans="1:6" s="7" customFormat="1" ht="60" customHeight="1" x14ac:dyDescent="0.3">
      <c r="A51" s="6" t="s">
        <v>14</v>
      </c>
      <c r="B51" s="8" t="s">
        <v>23</v>
      </c>
      <c r="C51" s="9" t="s">
        <v>24</v>
      </c>
      <c r="D51" s="6" t="s">
        <v>25</v>
      </c>
      <c r="E51" s="6" t="s">
        <v>26</v>
      </c>
      <c r="F51" s="6" t="s">
        <v>27</v>
      </c>
    </row>
    <row r="52" spans="1:6" ht="30" customHeight="1" x14ac:dyDescent="0.3">
      <c r="A52" s="3" t="s">
        <v>19</v>
      </c>
      <c r="B52" s="3">
        <v>16</v>
      </c>
      <c r="C52" s="3">
        <v>21</v>
      </c>
      <c r="D52" s="3">
        <f>IF(OR(B52="",C52=""),"",C52-B52)</f>
        <v>5</v>
      </c>
      <c r="E52" s="3" t="str">
        <f>IF(D52="","",IF(ABS(D52)&lt;=3,"OK",IF(D52&gt;3,"High","Low")))</f>
        <v>High</v>
      </c>
      <c r="F52" s="20" t="str">
        <f>IF(E52="","",IF(E52="OK","No change",IF(E52="High","Reduce dot gain","Increase dot gain")))</f>
        <v>Reduce dot gain</v>
      </c>
    </row>
    <row r="53" spans="1:6" ht="30" customHeight="1" x14ac:dyDescent="0.3">
      <c r="A53" s="3" t="s">
        <v>20</v>
      </c>
      <c r="B53" s="3">
        <v>16</v>
      </c>
      <c r="C53" s="3">
        <v>20</v>
      </c>
      <c r="D53" s="3">
        <f>IF(OR(B53="",C53=""),"",C53-B53)</f>
        <v>4</v>
      </c>
      <c r="E53" s="3" t="str">
        <f>IF(D53="","",IF(ABS(D53)&lt;=3,"OK",IF(D53&gt;3,"High","Low")))</f>
        <v>High</v>
      </c>
      <c r="F53" s="20" t="str">
        <f>IF(E53="","",IF(E53="OK","No change",IF(E53="High","Reduce dot gain","Increase dot gain")))</f>
        <v>Reduce dot gain</v>
      </c>
    </row>
    <row r="54" spans="1:6" ht="30" customHeight="1" x14ac:dyDescent="0.3">
      <c r="A54" s="3" t="s">
        <v>21</v>
      </c>
      <c r="B54" s="3">
        <v>16</v>
      </c>
      <c r="C54" s="3">
        <v>18</v>
      </c>
      <c r="D54" s="3">
        <f>IF(OR(B54="",C54=""),"",C54-B54)</f>
        <v>2</v>
      </c>
      <c r="E54" s="3" t="str">
        <f>IF(D54="","",IF(ABS(D54)&lt;=3,"OK",IF(D54&gt;3,"High","Low")))</f>
        <v>OK</v>
      </c>
      <c r="F54" s="20" t="str">
        <f>IF(E54="","",IF(E54="OK","No change",IF(E54="High","Reduce dot gain","Increase dot gain")))</f>
        <v>No change</v>
      </c>
    </row>
    <row r="55" spans="1:6" x14ac:dyDescent="0.3">
      <c r="A55" s="3" t="s">
        <v>22</v>
      </c>
      <c r="B55" s="3">
        <v>19</v>
      </c>
      <c r="C55" s="3">
        <v>31</v>
      </c>
      <c r="D55" s="3">
        <f>IF(OR(B55="",C55=""),"",C55-B55)</f>
        <v>12</v>
      </c>
      <c r="E55" s="3" t="str">
        <f>IF(D55="","",IF(ABS(D55)&lt;=3,"OK",IF(D55&gt;3,"High","Low")))</f>
        <v>High</v>
      </c>
      <c r="F55" s="20" t="str">
        <f>IF(E55="","",IF(E55="OK","No change",IF(E55="High","Reduce dot gain","Increase dot gain")))</f>
        <v>Reduce dot gain</v>
      </c>
    </row>
    <row r="58" spans="1:6" x14ac:dyDescent="0.3">
      <c r="A58" s="1" t="s">
        <v>28</v>
      </c>
    </row>
    <row r="60" spans="1:6" s="7" customFormat="1" ht="30" customHeight="1" x14ac:dyDescent="0.3">
      <c r="A60" s="6" t="s">
        <v>29</v>
      </c>
      <c r="B60" s="6" t="s">
        <v>30</v>
      </c>
      <c r="C60" s="45" t="s">
        <v>31</v>
      </c>
      <c r="D60" s="33"/>
      <c r="E60" s="33"/>
      <c r="F60" s="34"/>
    </row>
    <row r="61" spans="1:6" x14ac:dyDescent="0.3">
      <c r="A61" s="4" t="s">
        <v>32</v>
      </c>
      <c r="B61" s="3" t="s">
        <v>46</v>
      </c>
      <c r="C61" s="46" t="s">
        <v>47</v>
      </c>
      <c r="D61" s="47"/>
      <c r="E61" s="47"/>
      <c r="F61" s="48"/>
    </row>
    <row r="62" spans="1:6" x14ac:dyDescent="0.3">
      <c r="A62" s="4" t="s">
        <v>33</v>
      </c>
      <c r="B62" s="3"/>
      <c r="C62" s="46" t="s">
        <v>48</v>
      </c>
      <c r="D62" s="47"/>
      <c r="E62" s="47"/>
      <c r="F62" s="48"/>
    </row>
    <row r="63" spans="1:6" x14ac:dyDescent="0.3">
      <c r="A63" s="4" t="s">
        <v>34</v>
      </c>
      <c r="B63" s="3" t="s">
        <v>46</v>
      </c>
      <c r="C63" s="46" t="s">
        <v>49</v>
      </c>
      <c r="D63" s="47"/>
      <c r="E63" s="47"/>
      <c r="F63" s="48"/>
    </row>
    <row r="64" spans="1:6" ht="30" customHeight="1" x14ac:dyDescent="0.3">
      <c r="A64" s="4" t="s">
        <v>35</v>
      </c>
      <c r="B64" s="3" t="s">
        <v>46</v>
      </c>
      <c r="C64" s="46" t="s">
        <v>50</v>
      </c>
      <c r="D64" s="47"/>
      <c r="E64" s="47"/>
      <c r="F64" s="48"/>
    </row>
    <row r="65" spans="1:6" x14ac:dyDescent="0.3">
      <c r="A65" s="4" t="s">
        <v>36</v>
      </c>
      <c r="B65" s="3" t="s">
        <v>46</v>
      </c>
      <c r="C65" s="46" t="s">
        <v>51</v>
      </c>
      <c r="D65" s="47"/>
      <c r="E65" s="47"/>
      <c r="F65" s="48"/>
    </row>
    <row r="66" spans="1:6" x14ac:dyDescent="0.3">
      <c r="A66" s="4" t="s">
        <v>37</v>
      </c>
      <c r="B66" s="3" t="s">
        <v>46</v>
      </c>
      <c r="C66" s="46" t="s">
        <v>52</v>
      </c>
      <c r="D66" s="47"/>
      <c r="E66" s="47"/>
      <c r="F66" s="48"/>
    </row>
    <row r="68" spans="1:6" ht="30.75" customHeight="1" x14ac:dyDescent="0.3">
      <c r="A68" s="35" t="s">
        <v>38</v>
      </c>
      <c r="B68" s="28"/>
      <c r="C68" s="28"/>
      <c r="D68" s="28"/>
      <c r="E68" s="28"/>
      <c r="F68" s="28"/>
    </row>
    <row r="69" spans="1:6" x14ac:dyDescent="0.3">
      <c r="A69" s="24" t="s">
        <v>53</v>
      </c>
      <c r="B69" s="25"/>
      <c r="C69" s="25"/>
      <c r="D69" s="25"/>
      <c r="E69" s="25"/>
      <c r="F69" s="26"/>
    </row>
    <row r="70" spans="1:6" x14ac:dyDescent="0.3">
      <c r="A70" s="27"/>
      <c r="B70" s="28"/>
      <c r="C70" s="28"/>
      <c r="D70" s="28"/>
      <c r="E70" s="28"/>
      <c r="F70" s="29"/>
    </row>
    <row r="71" spans="1:6" x14ac:dyDescent="0.3">
      <c r="A71" s="27"/>
      <c r="B71" s="28"/>
      <c r="C71" s="28"/>
      <c r="D71" s="28"/>
      <c r="E71" s="28"/>
      <c r="F71" s="29"/>
    </row>
    <row r="72" spans="1:6" x14ac:dyDescent="0.3">
      <c r="A72" s="27"/>
      <c r="B72" s="28"/>
      <c r="C72" s="28"/>
      <c r="D72" s="28"/>
      <c r="E72" s="28"/>
      <c r="F72" s="29"/>
    </row>
    <row r="73" spans="1:6" ht="34.5" customHeight="1" x14ac:dyDescent="0.3">
      <c r="A73" s="30"/>
      <c r="B73" s="31"/>
      <c r="C73" s="31"/>
      <c r="D73" s="31"/>
      <c r="E73" s="31"/>
      <c r="F73" s="32"/>
    </row>
  </sheetData>
  <mergeCells count="11">
    <mergeCell ref="A69:F73"/>
    <mergeCell ref="C64:F64"/>
    <mergeCell ref="C61:F61"/>
    <mergeCell ref="A68:F68"/>
    <mergeCell ref="A1:F1"/>
    <mergeCell ref="C62:F62"/>
    <mergeCell ref="C63:F63"/>
    <mergeCell ref="C65:F65"/>
    <mergeCell ref="A9:F13"/>
    <mergeCell ref="C60:F60"/>
    <mergeCell ref="C66:F66"/>
  </mergeCells>
  <pageMargins left="0.75" right="0.75" top="1" bottom="1" header="0.5" footer="0.5"/>
  <pageSetup paperSize="9" scale="70" orientation="portrait" horizontalDpi="0" verticalDpi="0"/>
  <rowBreaks count="1" manualBreakCount="1">
    <brk id="57" max="16383" man="1"/>
  </rowBreaks>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2DC59-F7EE-4FF1-8168-EDC780B573BB}">
  <sheetPr>
    <tabColor rgb="FFFF0000"/>
  </sheetPr>
  <dimension ref="A1:I73"/>
  <sheetViews>
    <sheetView topLeftCell="A53" zoomScale="115" zoomScaleNormal="115" zoomScaleSheetLayoutView="130" workbookViewId="0">
      <selection activeCell="B61" sqref="B61:F66"/>
    </sheetView>
  </sheetViews>
  <sheetFormatPr defaultRowHeight="14.4" x14ac:dyDescent="0.3"/>
  <cols>
    <col min="1" max="1" width="56" bestFit="1" customWidth="1"/>
    <col min="5" max="5" width="19.33203125" bestFit="1" customWidth="1"/>
    <col min="6" max="6" width="10.33203125" bestFit="1" customWidth="1"/>
    <col min="8" max="8" width="38" customWidth="1"/>
    <col min="9" max="9" width="12" customWidth="1"/>
  </cols>
  <sheetData>
    <row r="1" spans="1:9" ht="19.5" customHeight="1" thickBot="1" x14ac:dyDescent="0.35">
      <c r="A1" s="36" t="s">
        <v>0</v>
      </c>
      <c r="B1" s="28"/>
      <c r="C1" s="28"/>
      <c r="D1" s="28"/>
      <c r="E1" s="28"/>
      <c r="F1" s="28"/>
    </row>
    <row r="2" spans="1:9" ht="18.75" customHeight="1" x14ac:dyDescent="0.3">
      <c r="A2" s="16" t="s">
        <v>41</v>
      </c>
      <c r="B2" s="10"/>
      <c r="C2" s="10"/>
      <c r="D2" s="10"/>
      <c r="E2" s="10"/>
      <c r="F2" s="11"/>
      <c r="H2" s="23" t="s">
        <v>1</v>
      </c>
      <c r="I2" s="21"/>
    </row>
    <row r="3" spans="1:9" ht="18.75" customHeight="1" x14ac:dyDescent="0.3">
      <c r="A3" s="17" t="s">
        <v>42</v>
      </c>
      <c r="F3" s="12"/>
      <c r="H3" s="22" t="s">
        <v>2</v>
      </c>
      <c r="I3" s="21">
        <v>3</v>
      </c>
    </row>
    <row r="4" spans="1:9" ht="18.75" customHeight="1" x14ac:dyDescent="0.3">
      <c r="A4" s="17" t="s">
        <v>3</v>
      </c>
      <c r="F4" s="12"/>
      <c r="H4" s="22" t="s">
        <v>4</v>
      </c>
      <c r="I4" s="21">
        <v>6</v>
      </c>
    </row>
    <row r="5" spans="1:9" ht="18.75" customHeight="1" x14ac:dyDescent="0.3">
      <c r="A5" s="17" t="s">
        <v>43</v>
      </c>
      <c r="F5" s="12"/>
      <c r="H5" s="22" t="s">
        <v>5</v>
      </c>
      <c r="I5" s="21"/>
    </row>
    <row r="6" spans="1:9" ht="18.75" customHeight="1" x14ac:dyDescent="0.3">
      <c r="A6" s="17" t="s">
        <v>44</v>
      </c>
      <c r="F6" s="12"/>
    </row>
    <row r="7" spans="1:9" ht="19.5" customHeight="1" thickBot="1" x14ac:dyDescent="0.4">
      <c r="A7" s="18" t="s">
        <v>45</v>
      </c>
      <c r="B7" s="13"/>
      <c r="C7" s="13"/>
      <c r="D7" s="13"/>
      <c r="E7" s="13"/>
      <c r="F7" s="14"/>
    </row>
    <row r="8" spans="1:9" ht="15.75" customHeight="1" thickBot="1" x14ac:dyDescent="0.35"/>
    <row r="9" spans="1:9" ht="15" customHeight="1" thickBot="1" x14ac:dyDescent="0.35">
      <c r="A9" s="37" t="s">
        <v>6</v>
      </c>
      <c r="B9" s="38"/>
      <c r="C9" s="38"/>
      <c r="D9" s="38"/>
      <c r="E9" s="38"/>
      <c r="F9" s="39"/>
    </row>
    <row r="10" spans="1:9" x14ac:dyDescent="0.3">
      <c r="A10" s="40"/>
      <c r="B10" s="28"/>
      <c r="C10" s="28"/>
      <c r="D10" s="28"/>
      <c r="E10" s="28"/>
      <c r="F10" s="41"/>
    </row>
    <row r="11" spans="1:9" x14ac:dyDescent="0.3">
      <c r="A11" s="40"/>
      <c r="B11" s="28"/>
      <c r="C11" s="28"/>
      <c r="D11" s="28"/>
      <c r="E11" s="28"/>
      <c r="F11" s="41"/>
    </row>
    <row r="12" spans="1:9" x14ac:dyDescent="0.3">
      <c r="A12" s="40"/>
      <c r="B12" s="28"/>
      <c r="C12" s="28"/>
      <c r="D12" s="28"/>
      <c r="E12" s="28"/>
      <c r="F12" s="41"/>
    </row>
    <row r="13" spans="1:9" ht="15.75" customHeight="1" thickBot="1" x14ac:dyDescent="0.35">
      <c r="A13" s="42"/>
      <c r="B13" s="43"/>
      <c r="C13" s="43"/>
      <c r="D13" s="43"/>
      <c r="E13" s="43"/>
      <c r="F13" s="44"/>
    </row>
    <row r="14" spans="1:9" ht="15.75" customHeight="1" thickBot="1" x14ac:dyDescent="0.35"/>
    <row r="15" spans="1:9" ht="15.75" customHeight="1" thickBot="1" x14ac:dyDescent="0.35">
      <c r="A15" s="5" t="s">
        <v>7</v>
      </c>
      <c r="B15" s="15">
        <v>2</v>
      </c>
    </row>
    <row r="16" spans="1:9" x14ac:dyDescent="0.3">
      <c r="A16" s="1" t="s">
        <v>8</v>
      </c>
    </row>
    <row r="17" spans="1:5" x14ac:dyDescent="0.3">
      <c r="B17">
        <v>40</v>
      </c>
    </row>
    <row r="18" spans="1:5" x14ac:dyDescent="0.3">
      <c r="A18" s="2" t="s">
        <v>40</v>
      </c>
      <c r="B18" s="2" t="s">
        <v>9</v>
      </c>
      <c r="C18" s="2" t="s">
        <v>10</v>
      </c>
      <c r="D18" s="2" t="s">
        <v>11</v>
      </c>
      <c r="E18" s="2" t="s">
        <v>12</v>
      </c>
    </row>
    <row r="19" spans="1:5" x14ac:dyDescent="0.3">
      <c r="A19" s="3">
        <v>1</v>
      </c>
      <c r="B19" s="19">
        <v>32</v>
      </c>
      <c r="C19" s="19"/>
      <c r="D19" s="3"/>
      <c r="E19" s="3"/>
    </row>
    <row r="20" spans="1:5" x14ac:dyDescent="0.3">
      <c r="A20" s="3">
        <v>2</v>
      </c>
      <c r="B20" s="19"/>
      <c r="C20" s="19"/>
      <c r="D20" s="3"/>
      <c r="E20" s="3"/>
    </row>
    <row r="21" spans="1:5" x14ac:dyDescent="0.3">
      <c r="A21" s="3">
        <v>3</v>
      </c>
      <c r="B21" s="19"/>
      <c r="C21" s="19">
        <v>17</v>
      </c>
      <c r="D21" s="3"/>
      <c r="E21" s="3"/>
    </row>
    <row r="22" spans="1:5" x14ac:dyDescent="0.3">
      <c r="A22" s="3">
        <v>4</v>
      </c>
      <c r="B22" s="19"/>
      <c r="C22" s="19"/>
      <c r="D22" s="3"/>
      <c r="E22" s="3"/>
    </row>
    <row r="23" spans="1:5" x14ac:dyDescent="0.3">
      <c r="A23" s="3">
        <v>5</v>
      </c>
      <c r="B23" s="19"/>
      <c r="C23" s="19"/>
      <c r="D23" s="3">
        <v>19</v>
      </c>
      <c r="E23" s="3"/>
    </row>
    <row r="24" spans="1:5" x14ac:dyDescent="0.3">
      <c r="A24" s="3">
        <v>6</v>
      </c>
      <c r="B24" s="19"/>
      <c r="C24" s="19"/>
      <c r="D24" s="3"/>
      <c r="E24" s="3"/>
    </row>
    <row r="25" spans="1:5" x14ac:dyDescent="0.3">
      <c r="A25" s="3">
        <v>7</v>
      </c>
      <c r="B25" s="19"/>
      <c r="C25" s="19"/>
      <c r="D25" s="3"/>
      <c r="E25" s="3">
        <v>32</v>
      </c>
    </row>
    <row r="26" spans="1:5" x14ac:dyDescent="0.3">
      <c r="A26" s="3">
        <v>8</v>
      </c>
      <c r="B26" s="19"/>
      <c r="C26" s="19"/>
      <c r="D26" s="3"/>
      <c r="E26" s="3"/>
    </row>
    <row r="27" spans="1:5" x14ac:dyDescent="0.3">
      <c r="A27" s="3">
        <v>9</v>
      </c>
      <c r="B27" s="19">
        <v>22</v>
      </c>
      <c r="C27" s="19"/>
      <c r="D27" s="3"/>
      <c r="E27" s="3"/>
    </row>
    <row r="28" spans="1:5" x14ac:dyDescent="0.3">
      <c r="A28" s="3">
        <v>10</v>
      </c>
      <c r="B28" s="19"/>
      <c r="C28" s="19"/>
      <c r="D28" s="3"/>
      <c r="E28" s="3"/>
    </row>
    <row r="29" spans="1:5" x14ac:dyDescent="0.3">
      <c r="A29" s="3">
        <v>11</v>
      </c>
      <c r="B29" s="19"/>
      <c r="C29" s="19">
        <v>13</v>
      </c>
      <c r="D29" s="3"/>
      <c r="E29" s="3"/>
    </row>
    <row r="30" spans="1:5" x14ac:dyDescent="0.3">
      <c r="A30" s="3">
        <v>12</v>
      </c>
      <c r="B30" s="19"/>
      <c r="C30" s="19"/>
      <c r="D30" s="3"/>
      <c r="E30" s="3"/>
    </row>
    <row r="31" spans="1:5" x14ac:dyDescent="0.3">
      <c r="A31" s="3">
        <v>13</v>
      </c>
      <c r="B31" s="19"/>
      <c r="C31" s="19"/>
      <c r="D31" s="3">
        <v>15</v>
      </c>
      <c r="E31" s="3"/>
    </row>
    <row r="32" spans="1:5" x14ac:dyDescent="0.3">
      <c r="A32" s="3">
        <v>14</v>
      </c>
      <c r="B32" s="19"/>
      <c r="C32" s="19"/>
      <c r="D32" s="3"/>
      <c r="E32" s="3"/>
    </row>
    <row r="33" spans="1:5" x14ac:dyDescent="0.3">
      <c r="A33" s="3">
        <v>15</v>
      </c>
      <c r="B33" s="19"/>
      <c r="C33" s="19"/>
      <c r="D33" s="3"/>
      <c r="E33" s="3">
        <v>35</v>
      </c>
    </row>
    <row r="34" spans="1:5" x14ac:dyDescent="0.3">
      <c r="A34" s="3">
        <v>16</v>
      </c>
      <c r="B34" s="19"/>
      <c r="C34" s="19"/>
      <c r="D34" s="3"/>
      <c r="E34" s="3"/>
    </row>
    <row r="35" spans="1:5" x14ac:dyDescent="0.3">
      <c r="A35" s="3">
        <v>17</v>
      </c>
      <c r="B35" s="19">
        <v>22</v>
      </c>
      <c r="C35" s="19"/>
      <c r="D35" s="3"/>
      <c r="E35" s="3"/>
    </row>
    <row r="36" spans="1:5" x14ac:dyDescent="0.3">
      <c r="A36" s="3">
        <v>18</v>
      </c>
      <c r="B36" s="19"/>
      <c r="C36" s="19"/>
      <c r="D36" s="3"/>
      <c r="E36" s="3"/>
    </row>
    <row r="37" spans="1:5" x14ac:dyDescent="0.3">
      <c r="A37" s="3">
        <v>19</v>
      </c>
      <c r="B37" s="19"/>
      <c r="C37" s="19">
        <v>14</v>
      </c>
      <c r="D37" s="3"/>
      <c r="E37" s="3"/>
    </row>
    <row r="38" spans="1:5" x14ac:dyDescent="0.3">
      <c r="A38" s="3">
        <v>20</v>
      </c>
      <c r="B38" s="19"/>
      <c r="C38" s="19"/>
      <c r="D38" s="3"/>
      <c r="E38" s="3"/>
    </row>
    <row r="39" spans="1:5" x14ac:dyDescent="0.3">
      <c r="A39" s="3">
        <v>21</v>
      </c>
      <c r="B39" s="19"/>
      <c r="C39" s="19"/>
      <c r="D39" s="3"/>
      <c r="E39" s="3"/>
    </row>
    <row r="40" spans="1:5" x14ac:dyDescent="0.3">
      <c r="A40" s="3">
        <v>22</v>
      </c>
      <c r="B40" s="19"/>
      <c r="C40" s="19"/>
      <c r="D40" s="3"/>
      <c r="E40" s="3"/>
    </row>
    <row r="42" spans="1:5" x14ac:dyDescent="0.3">
      <c r="A42" s="1" t="s">
        <v>13</v>
      </c>
    </row>
    <row r="43" spans="1:5" x14ac:dyDescent="0.3">
      <c r="A43" s="2" t="s">
        <v>14</v>
      </c>
      <c r="B43" s="2" t="s">
        <v>15</v>
      </c>
      <c r="C43" s="2" t="s">
        <v>16</v>
      </c>
      <c r="D43" s="2" t="s">
        <v>17</v>
      </c>
      <c r="E43" s="2" t="s">
        <v>18</v>
      </c>
    </row>
    <row r="44" spans="1:5" x14ac:dyDescent="0.3">
      <c r="A44" s="3" t="s">
        <v>19</v>
      </c>
      <c r="B44" s="3">
        <f>IF(COUNT(B19:B40)=0,"",MIN(B19:B40))</f>
        <v>22</v>
      </c>
      <c r="C44" s="3">
        <f>IF(COUNT(B19:B40)=0,"",MAX(B19:B40))</f>
        <v>32</v>
      </c>
      <c r="D44" s="3">
        <f>IF(B44="","",C44-B44)</f>
        <v>10</v>
      </c>
      <c r="E44" s="3" t="str">
        <f>IF(D44="","",IF(D44&lt;=$I$3,"Very even",IF(D44&lt;=$I$4,"Acceptable","Noticeable variation")))</f>
        <v>Noticeable variation</v>
      </c>
    </row>
    <row r="45" spans="1:5" x14ac:dyDescent="0.3">
      <c r="A45" s="3" t="s">
        <v>20</v>
      </c>
      <c r="B45" s="3">
        <f>IF(COUNT(C19:C40)=0,"",MIN(C19:C40))</f>
        <v>13</v>
      </c>
      <c r="C45" s="3">
        <f>IF(COUNT(C19:C40)=0,"",MAX(C19:C40))</f>
        <v>17</v>
      </c>
      <c r="D45" s="3">
        <f>IF(B45="","",C45-B45)</f>
        <v>4</v>
      </c>
      <c r="E45" s="3" t="str">
        <f>IF(D45="","",IF(D45&lt;=$I$3,"Very even",IF(D45&lt;=$I$4,"Acceptable","Noticeable variation")))</f>
        <v>Acceptable</v>
      </c>
    </row>
    <row r="46" spans="1:5" x14ac:dyDescent="0.3">
      <c r="A46" s="3" t="s">
        <v>21</v>
      </c>
      <c r="B46" s="3">
        <f>IF(COUNT(D19:D40)=0,"",MIN(D19:D40))</f>
        <v>15</v>
      </c>
      <c r="C46" s="3">
        <f>IF(COUNT(D19:D40)=0,"",MAX(D19:D40))</f>
        <v>19</v>
      </c>
      <c r="D46" s="3">
        <f>IF(B46="","",C46-B46)</f>
        <v>4</v>
      </c>
      <c r="E46" s="3" t="str">
        <f>IF(D46="","",IF(D46&lt;=$I$3,"Very even",IF(D46&lt;=$I$4,"Acceptable","Noticeable variation")))</f>
        <v>Acceptable</v>
      </c>
    </row>
    <row r="47" spans="1:5" x14ac:dyDescent="0.3">
      <c r="A47" s="3" t="s">
        <v>22</v>
      </c>
      <c r="B47" s="3">
        <f>IF(COUNT(E19:E40)=0,"",MIN(E19:E40))</f>
        <v>32</v>
      </c>
      <c r="C47" s="3">
        <f>IF(COUNT(E19:E40)=0,"",MAX(E19:E40))</f>
        <v>35</v>
      </c>
      <c r="D47" s="3">
        <f>IF(B47="","",C47-B47)</f>
        <v>3</v>
      </c>
      <c r="E47" s="3" t="str">
        <f>IF(D47="","",IF(D47&lt;=$I$3,"Very even",IF(D47&lt;=$I$4,"Acceptable","Noticeable variation")))</f>
        <v>Very even</v>
      </c>
    </row>
    <row r="50" spans="1:6" x14ac:dyDescent="0.3">
      <c r="A50" s="1" t="s">
        <v>39</v>
      </c>
    </row>
    <row r="51" spans="1:6" s="7" customFormat="1" ht="60" customHeight="1" x14ac:dyDescent="0.3">
      <c r="A51" s="6" t="s">
        <v>14</v>
      </c>
      <c r="B51" s="8" t="s">
        <v>23</v>
      </c>
      <c r="C51" s="9" t="s">
        <v>24</v>
      </c>
      <c r="D51" s="6" t="s">
        <v>25</v>
      </c>
      <c r="E51" s="6" t="s">
        <v>26</v>
      </c>
      <c r="F51" s="6" t="s">
        <v>27</v>
      </c>
    </row>
    <row r="52" spans="1:6" ht="30" customHeight="1" x14ac:dyDescent="0.3">
      <c r="A52" s="3" t="s">
        <v>19</v>
      </c>
      <c r="B52" s="3">
        <v>16</v>
      </c>
      <c r="C52" s="3">
        <f>B28</f>
        <v>0</v>
      </c>
      <c r="D52" s="3">
        <f>IF(OR(B52="",C52=""),"",C52-B52)</f>
        <v>-16</v>
      </c>
      <c r="E52" s="3" t="str">
        <f>IF(D52="","",IF(ABS(D52)&lt;=3,"OK",IF(D52&gt;3,"High","Low")))</f>
        <v>Low</v>
      </c>
      <c r="F52" s="20" t="str">
        <f>IF(E52="","",IF(E52="OK","No change",IF(E52="High","Reduce dot gain","Increase dot gain")))</f>
        <v>Increase dot gain</v>
      </c>
    </row>
    <row r="53" spans="1:6" ht="30" customHeight="1" x14ac:dyDescent="0.3">
      <c r="A53" s="3" t="s">
        <v>20</v>
      </c>
      <c r="B53" s="3">
        <v>16</v>
      </c>
      <c r="C53" s="3">
        <f>C28</f>
        <v>0</v>
      </c>
      <c r="D53" s="3">
        <f>IF(OR(B53="",C53=""),"",C53-B53)</f>
        <v>-16</v>
      </c>
      <c r="E53" s="3" t="str">
        <f>IF(D53="","",IF(ABS(D53)&lt;=3,"OK",IF(D53&gt;3,"High","Low")))</f>
        <v>Low</v>
      </c>
      <c r="F53" s="20" t="str">
        <f>IF(E53="","",IF(E53="OK","No change",IF(E53="High","Reduce dot gain","Increase dot gain")))</f>
        <v>Increase dot gain</v>
      </c>
    </row>
    <row r="54" spans="1:6" ht="30" customHeight="1" x14ac:dyDescent="0.3">
      <c r="A54" s="3" t="s">
        <v>21</v>
      </c>
      <c r="B54" s="3">
        <v>16</v>
      </c>
      <c r="C54" s="3">
        <f>D28</f>
        <v>0</v>
      </c>
      <c r="D54" s="3">
        <f>IF(OR(B54="",C54=""),"",C54-B54)</f>
        <v>-16</v>
      </c>
      <c r="E54" s="3" t="str">
        <f>IF(D54="","",IF(ABS(D54)&lt;=3,"OK",IF(D54&gt;3,"High","Low")))</f>
        <v>Low</v>
      </c>
      <c r="F54" s="20" t="str">
        <f>IF(E54="","",IF(E54="OK","No change",IF(E54="High","Reduce dot gain","Increase dot gain")))</f>
        <v>Increase dot gain</v>
      </c>
    </row>
    <row r="55" spans="1:6" ht="28.8" x14ac:dyDescent="0.3">
      <c r="A55" s="3" t="s">
        <v>22</v>
      </c>
      <c r="B55" s="3">
        <v>19</v>
      </c>
      <c r="C55" s="3">
        <f>E28</f>
        <v>0</v>
      </c>
      <c r="D55" s="3">
        <f>IF(OR(B55="",C55=""),"",C55-B55)</f>
        <v>-19</v>
      </c>
      <c r="E55" s="3" t="str">
        <f>IF(D55="","",IF(ABS(D55)&lt;=3,"OK",IF(D55&gt;3,"High","Low")))</f>
        <v>Low</v>
      </c>
      <c r="F55" s="20" t="str">
        <f>IF(E55="","",IF(E55="OK","No change",IF(E55="High","Reduce dot gain","Increase dot gain")))</f>
        <v>Increase dot gain</v>
      </c>
    </row>
    <row r="58" spans="1:6" x14ac:dyDescent="0.3">
      <c r="A58" s="1" t="s">
        <v>28</v>
      </c>
    </row>
    <row r="60" spans="1:6" s="7" customFormat="1" ht="30" customHeight="1" x14ac:dyDescent="0.3">
      <c r="A60" s="6" t="s">
        <v>29</v>
      </c>
      <c r="B60" s="6" t="s">
        <v>30</v>
      </c>
      <c r="C60" s="45" t="s">
        <v>31</v>
      </c>
      <c r="D60" s="33"/>
      <c r="E60" s="33"/>
      <c r="F60" s="34"/>
    </row>
    <row r="61" spans="1:6" x14ac:dyDescent="0.3">
      <c r="A61" s="4" t="s">
        <v>32</v>
      </c>
      <c r="B61" s="3" t="s">
        <v>46</v>
      </c>
      <c r="C61" s="46" t="s">
        <v>47</v>
      </c>
      <c r="D61" s="47"/>
      <c r="E61" s="47"/>
      <c r="F61" s="48"/>
    </row>
    <row r="62" spans="1:6" x14ac:dyDescent="0.3">
      <c r="A62" s="4" t="s">
        <v>33</v>
      </c>
      <c r="B62" s="3"/>
      <c r="C62" s="46" t="s">
        <v>48</v>
      </c>
      <c r="D62" s="47"/>
      <c r="E62" s="47"/>
      <c r="F62" s="48"/>
    </row>
    <row r="63" spans="1:6" x14ac:dyDescent="0.3">
      <c r="A63" s="4" t="s">
        <v>34</v>
      </c>
      <c r="B63" s="3" t="s">
        <v>46</v>
      </c>
      <c r="C63" s="46" t="s">
        <v>49</v>
      </c>
      <c r="D63" s="47"/>
      <c r="E63" s="47"/>
      <c r="F63" s="48"/>
    </row>
    <row r="64" spans="1:6" ht="30" customHeight="1" x14ac:dyDescent="0.3">
      <c r="A64" s="4" t="s">
        <v>35</v>
      </c>
      <c r="B64" s="3" t="s">
        <v>46</v>
      </c>
      <c r="C64" s="46" t="s">
        <v>50</v>
      </c>
      <c r="D64" s="47"/>
      <c r="E64" s="47"/>
      <c r="F64" s="48"/>
    </row>
    <row r="65" spans="1:6" x14ac:dyDescent="0.3">
      <c r="A65" s="4" t="s">
        <v>36</v>
      </c>
      <c r="B65" s="3" t="s">
        <v>46</v>
      </c>
      <c r="C65" s="46" t="s">
        <v>51</v>
      </c>
      <c r="D65" s="47"/>
      <c r="E65" s="47"/>
      <c r="F65" s="48"/>
    </row>
    <row r="66" spans="1:6" x14ac:dyDescent="0.3">
      <c r="A66" s="4" t="s">
        <v>37</v>
      </c>
      <c r="B66" s="3" t="s">
        <v>46</v>
      </c>
      <c r="C66" s="46" t="s">
        <v>52</v>
      </c>
      <c r="D66" s="47"/>
      <c r="E66" s="47"/>
      <c r="F66" s="48"/>
    </row>
    <row r="68" spans="1:6" ht="30.75" customHeight="1" x14ac:dyDescent="0.3">
      <c r="A68" s="35" t="s">
        <v>38</v>
      </c>
      <c r="B68" s="28"/>
      <c r="C68" s="28"/>
      <c r="D68" s="28"/>
      <c r="E68" s="28"/>
      <c r="F68" s="28"/>
    </row>
    <row r="69" spans="1:6" x14ac:dyDescent="0.3">
      <c r="A69" s="24" t="s">
        <v>53</v>
      </c>
      <c r="B69" s="25"/>
      <c r="C69" s="25"/>
      <c r="D69" s="25"/>
      <c r="E69" s="25"/>
      <c r="F69" s="26"/>
    </row>
    <row r="70" spans="1:6" x14ac:dyDescent="0.3">
      <c r="A70" s="27"/>
      <c r="B70" s="28"/>
      <c r="C70" s="28"/>
      <c r="D70" s="28"/>
      <c r="E70" s="28"/>
      <c r="F70" s="29"/>
    </row>
    <row r="71" spans="1:6" x14ac:dyDescent="0.3">
      <c r="A71" s="27"/>
      <c r="B71" s="28"/>
      <c r="C71" s="28"/>
      <c r="D71" s="28"/>
      <c r="E71" s="28"/>
      <c r="F71" s="29"/>
    </row>
    <row r="72" spans="1:6" x14ac:dyDescent="0.3">
      <c r="A72" s="27"/>
      <c r="B72" s="28"/>
      <c r="C72" s="28"/>
      <c r="D72" s="28"/>
      <c r="E72" s="28"/>
      <c r="F72" s="29"/>
    </row>
    <row r="73" spans="1:6" ht="34.5" customHeight="1" x14ac:dyDescent="0.3">
      <c r="A73" s="30"/>
      <c r="B73" s="31"/>
      <c r="C73" s="31"/>
      <c r="D73" s="31"/>
      <c r="E73" s="31"/>
      <c r="F73" s="32"/>
    </row>
  </sheetData>
  <mergeCells count="11">
    <mergeCell ref="C63:F63"/>
    <mergeCell ref="A1:F1"/>
    <mergeCell ref="A9:F13"/>
    <mergeCell ref="C60:F60"/>
    <mergeCell ref="C61:F61"/>
    <mergeCell ref="C62:F62"/>
    <mergeCell ref="C64:F64"/>
    <mergeCell ref="C65:F65"/>
    <mergeCell ref="C66:F66"/>
    <mergeCell ref="A68:F68"/>
    <mergeCell ref="A69:F73"/>
  </mergeCells>
  <pageMargins left="0.75" right="0.75" top="1" bottom="1" header="0.5" footer="0.5"/>
  <pageSetup paperSize="9" scale="70" orientation="portrait" horizontalDpi="0" verticalDpi="0"/>
  <rowBreaks count="1" manualBreakCount="1">
    <brk id="57" max="16383" man="1"/>
  </rowBreaks>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141F9-0BDE-49C9-B10E-8B8B408FC311}">
  <sheetPr>
    <tabColor rgb="FFFF0000"/>
  </sheetPr>
  <dimension ref="A1:I73"/>
  <sheetViews>
    <sheetView topLeftCell="A54" zoomScale="81" zoomScaleNormal="81" zoomScaleSheetLayoutView="130" workbookViewId="0">
      <selection activeCell="A69" sqref="A69:F73"/>
    </sheetView>
  </sheetViews>
  <sheetFormatPr defaultRowHeight="14.4" x14ac:dyDescent="0.3"/>
  <cols>
    <col min="1" max="1" width="56" bestFit="1" customWidth="1"/>
    <col min="5" max="5" width="19.33203125" bestFit="1" customWidth="1"/>
    <col min="6" max="6" width="10.33203125" bestFit="1" customWidth="1"/>
    <col min="8" max="8" width="38" customWidth="1"/>
    <col min="9" max="9" width="12" customWidth="1"/>
  </cols>
  <sheetData>
    <row r="1" spans="1:9" ht="19.5" customHeight="1" thickBot="1" x14ac:dyDescent="0.35">
      <c r="A1" s="36" t="s">
        <v>0</v>
      </c>
      <c r="B1" s="28"/>
      <c r="C1" s="28"/>
      <c r="D1" s="28"/>
      <c r="E1" s="28"/>
      <c r="F1" s="28"/>
    </row>
    <row r="2" spans="1:9" ht="18.75" customHeight="1" x14ac:dyDescent="0.3">
      <c r="A2" s="16" t="s">
        <v>41</v>
      </c>
      <c r="B2" s="10"/>
      <c r="C2" s="10"/>
      <c r="D2" s="10"/>
      <c r="E2" s="10"/>
      <c r="F2" s="11"/>
      <c r="H2" s="23" t="s">
        <v>1</v>
      </c>
      <c r="I2" s="21"/>
    </row>
    <row r="3" spans="1:9" ht="18.75" customHeight="1" x14ac:dyDescent="0.3">
      <c r="A3" s="17" t="s">
        <v>42</v>
      </c>
      <c r="F3" s="12"/>
      <c r="H3" s="22" t="s">
        <v>2</v>
      </c>
      <c r="I3" s="21">
        <v>3</v>
      </c>
    </row>
    <row r="4" spans="1:9" ht="18.75" customHeight="1" x14ac:dyDescent="0.3">
      <c r="A4" s="17" t="s">
        <v>3</v>
      </c>
      <c r="F4" s="12"/>
      <c r="H4" s="22" t="s">
        <v>4</v>
      </c>
      <c r="I4" s="21">
        <v>6</v>
      </c>
    </row>
    <row r="5" spans="1:9" ht="18.75" customHeight="1" x14ac:dyDescent="0.3">
      <c r="A5" s="17" t="s">
        <v>43</v>
      </c>
      <c r="F5" s="12"/>
      <c r="H5" s="22" t="s">
        <v>5</v>
      </c>
      <c r="I5" s="21"/>
    </row>
    <row r="6" spans="1:9" ht="18.75" customHeight="1" x14ac:dyDescent="0.3">
      <c r="A6" s="17" t="s">
        <v>44</v>
      </c>
      <c r="F6" s="12"/>
    </row>
    <row r="7" spans="1:9" ht="19.5" customHeight="1" thickBot="1" x14ac:dyDescent="0.4">
      <c r="A7" s="18" t="s">
        <v>45</v>
      </c>
      <c r="B7" s="13"/>
      <c r="C7" s="13"/>
      <c r="D7" s="13"/>
      <c r="E7" s="13"/>
      <c r="F7" s="14"/>
    </row>
    <row r="8" spans="1:9" ht="15.75" customHeight="1" thickBot="1" x14ac:dyDescent="0.35"/>
    <row r="9" spans="1:9" ht="15" customHeight="1" thickBot="1" x14ac:dyDescent="0.35">
      <c r="A9" s="37" t="s">
        <v>6</v>
      </c>
      <c r="B9" s="38"/>
      <c r="C9" s="38"/>
      <c r="D9" s="38"/>
      <c r="E9" s="38"/>
      <c r="F9" s="39"/>
    </row>
    <row r="10" spans="1:9" x14ac:dyDescent="0.3">
      <c r="A10" s="40"/>
      <c r="B10" s="28"/>
      <c r="C10" s="28"/>
      <c r="D10" s="28"/>
      <c r="E10" s="28"/>
      <c r="F10" s="41"/>
    </row>
    <row r="11" spans="1:9" x14ac:dyDescent="0.3">
      <c r="A11" s="40"/>
      <c r="B11" s="28"/>
      <c r="C11" s="28"/>
      <c r="D11" s="28"/>
      <c r="E11" s="28"/>
      <c r="F11" s="41"/>
    </row>
    <row r="12" spans="1:9" x14ac:dyDescent="0.3">
      <c r="A12" s="40"/>
      <c r="B12" s="28"/>
      <c r="C12" s="28"/>
      <c r="D12" s="28"/>
      <c r="E12" s="28"/>
      <c r="F12" s="41"/>
    </row>
    <row r="13" spans="1:9" ht="15.75" customHeight="1" thickBot="1" x14ac:dyDescent="0.35">
      <c r="A13" s="42"/>
      <c r="B13" s="43"/>
      <c r="C13" s="43"/>
      <c r="D13" s="43"/>
      <c r="E13" s="43"/>
      <c r="F13" s="44"/>
    </row>
    <row r="14" spans="1:9" ht="15.75" customHeight="1" thickBot="1" x14ac:dyDescent="0.35"/>
    <row r="15" spans="1:9" ht="15.75" customHeight="1" thickBot="1" x14ac:dyDescent="0.35">
      <c r="A15" s="5" t="s">
        <v>7</v>
      </c>
      <c r="B15" s="15">
        <v>3</v>
      </c>
    </row>
    <row r="16" spans="1:9" x14ac:dyDescent="0.3">
      <c r="A16" s="1" t="s">
        <v>8</v>
      </c>
    </row>
    <row r="17" spans="1:5" x14ac:dyDescent="0.3">
      <c r="B17">
        <v>40</v>
      </c>
    </row>
    <row r="18" spans="1:5" x14ac:dyDescent="0.3">
      <c r="A18" s="2" t="s">
        <v>40</v>
      </c>
      <c r="B18" s="2" t="s">
        <v>9</v>
      </c>
      <c r="C18" s="2" t="s">
        <v>10</v>
      </c>
      <c r="D18" s="2" t="s">
        <v>11</v>
      </c>
      <c r="E18" s="2" t="s">
        <v>12</v>
      </c>
    </row>
    <row r="19" spans="1:5" x14ac:dyDescent="0.3">
      <c r="A19" s="3">
        <v>1</v>
      </c>
      <c r="B19" s="19">
        <v>32</v>
      </c>
      <c r="C19" s="19"/>
      <c r="D19" s="3"/>
      <c r="E19" s="3"/>
    </row>
    <row r="20" spans="1:5" x14ac:dyDescent="0.3">
      <c r="A20" s="3">
        <v>2</v>
      </c>
      <c r="B20" s="19"/>
      <c r="C20" s="19"/>
      <c r="D20" s="3"/>
      <c r="E20" s="3"/>
    </row>
    <row r="21" spans="1:5" x14ac:dyDescent="0.3">
      <c r="A21" s="3">
        <v>3</v>
      </c>
      <c r="B21" s="19"/>
      <c r="C21" s="19">
        <v>16</v>
      </c>
      <c r="D21" s="3"/>
      <c r="E21" s="3"/>
    </row>
    <row r="22" spans="1:5" x14ac:dyDescent="0.3">
      <c r="A22" s="3">
        <v>4</v>
      </c>
      <c r="B22" s="19"/>
      <c r="C22" s="19"/>
      <c r="D22" s="3"/>
      <c r="E22" s="3"/>
    </row>
    <row r="23" spans="1:5" x14ac:dyDescent="0.3">
      <c r="A23" s="3">
        <v>5</v>
      </c>
      <c r="B23" s="19"/>
      <c r="C23" s="19"/>
      <c r="D23" s="3">
        <v>16</v>
      </c>
      <c r="E23" s="3"/>
    </row>
    <row r="24" spans="1:5" x14ac:dyDescent="0.3">
      <c r="A24" s="3">
        <v>6</v>
      </c>
      <c r="B24" s="19"/>
      <c r="C24" s="19"/>
      <c r="D24" s="3"/>
      <c r="E24" s="3"/>
    </row>
    <row r="25" spans="1:5" x14ac:dyDescent="0.3">
      <c r="A25" s="3">
        <v>7</v>
      </c>
      <c r="B25" s="19"/>
      <c r="C25" s="19"/>
      <c r="D25" s="3"/>
      <c r="E25" s="3">
        <v>27</v>
      </c>
    </row>
    <row r="26" spans="1:5" x14ac:dyDescent="0.3">
      <c r="A26" s="3">
        <v>8</v>
      </c>
      <c r="B26" s="19"/>
      <c r="C26" s="19"/>
      <c r="D26" s="3"/>
      <c r="E26" s="3"/>
    </row>
    <row r="27" spans="1:5" x14ac:dyDescent="0.3">
      <c r="A27" s="3">
        <v>9</v>
      </c>
      <c r="B27" s="19">
        <v>21</v>
      </c>
      <c r="C27" s="19"/>
      <c r="D27" s="3"/>
      <c r="E27" s="3"/>
    </row>
    <row r="28" spans="1:5" x14ac:dyDescent="0.3">
      <c r="A28" s="3">
        <v>10</v>
      </c>
      <c r="B28" s="19"/>
      <c r="C28" s="19"/>
      <c r="D28" s="3"/>
      <c r="E28" s="3"/>
    </row>
    <row r="29" spans="1:5" x14ac:dyDescent="0.3">
      <c r="A29" s="3">
        <v>11</v>
      </c>
      <c r="B29" s="19"/>
      <c r="C29" s="19">
        <v>17</v>
      </c>
      <c r="D29" s="3"/>
      <c r="E29" s="3"/>
    </row>
    <row r="30" spans="1:5" x14ac:dyDescent="0.3">
      <c r="A30" s="3">
        <v>12</v>
      </c>
      <c r="B30" s="19"/>
      <c r="C30" s="19"/>
      <c r="D30" s="3"/>
      <c r="E30" s="3"/>
    </row>
    <row r="31" spans="1:5" x14ac:dyDescent="0.3">
      <c r="A31" s="3">
        <v>13</v>
      </c>
      <c r="B31" s="19"/>
      <c r="C31" s="19"/>
      <c r="D31" s="3">
        <v>10</v>
      </c>
      <c r="E31" s="3"/>
    </row>
    <row r="32" spans="1:5" x14ac:dyDescent="0.3">
      <c r="A32" s="3">
        <v>14</v>
      </c>
      <c r="B32" s="19"/>
      <c r="C32" s="19"/>
      <c r="D32" s="3"/>
      <c r="E32" s="3"/>
    </row>
    <row r="33" spans="1:5" x14ac:dyDescent="0.3">
      <c r="A33" s="3">
        <v>15</v>
      </c>
      <c r="B33" s="19"/>
      <c r="C33" s="19"/>
      <c r="D33" s="3"/>
      <c r="E33" s="3">
        <v>38</v>
      </c>
    </row>
    <row r="34" spans="1:5" x14ac:dyDescent="0.3">
      <c r="A34" s="3">
        <v>16</v>
      </c>
      <c r="B34" s="19"/>
      <c r="C34" s="19"/>
      <c r="D34" s="3"/>
      <c r="E34" s="3"/>
    </row>
    <row r="35" spans="1:5" x14ac:dyDescent="0.3">
      <c r="A35" s="3">
        <v>17</v>
      </c>
      <c r="B35" s="19">
        <v>24</v>
      </c>
      <c r="C35" s="19"/>
      <c r="D35" s="3"/>
      <c r="E35" s="3"/>
    </row>
    <row r="36" spans="1:5" x14ac:dyDescent="0.3">
      <c r="A36" s="3">
        <v>18</v>
      </c>
      <c r="B36" s="19"/>
      <c r="C36" s="19"/>
      <c r="D36" s="3"/>
      <c r="E36" s="3"/>
    </row>
    <row r="37" spans="1:5" x14ac:dyDescent="0.3">
      <c r="A37" s="3">
        <v>19</v>
      </c>
      <c r="B37" s="19"/>
      <c r="C37" s="19">
        <v>13</v>
      </c>
      <c r="D37" s="3"/>
      <c r="E37" s="3"/>
    </row>
    <row r="38" spans="1:5" x14ac:dyDescent="0.3">
      <c r="A38" s="3">
        <v>20</v>
      </c>
      <c r="B38" s="19"/>
      <c r="C38" s="19"/>
      <c r="D38" s="3"/>
      <c r="E38" s="3"/>
    </row>
    <row r="39" spans="1:5" x14ac:dyDescent="0.3">
      <c r="A39" s="3">
        <v>21</v>
      </c>
      <c r="B39" s="19"/>
      <c r="C39" s="19"/>
      <c r="D39" s="3"/>
      <c r="E39" s="3"/>
    </row>
    <row r="40" spans="1:5" x14ac:dyDescent="0.3">
      <c r="A40" s="3">
        <v>22</v>
      </c>
      <c r="B40" s="19"/>
      <c r="C40" s="19"/>
      <c r="D40" s="3"/>
      <c r="E40" s="3"/>
    </row>
    <row r="42" spans="1:5" x14ac:dyDescent="0.3">
      <c r="A42" s="1" t="s">
        <v>13</v>
      </c>
    </row>
    <row r="43" spans="1:5" x14ac:dyDescent="0.3">
      <c r="A43" s="2" t="s">
        <v>14</v>
      </c>
      <c r="B43" s="2" t="s">
        <v>15</v>
      </c>
      <c r="C43" s="2" t="s">
        <v>16</v>
      </c>
      <c r="D43" s="2" t="s">
        <v>17</v>
      </c>
      <c r="E43" s="2" t="s">
        <v>18</v>
      </c>
    </row>
    <row r="44" spans="1:5" x14ac:dyDescent="0.3">
      <c r="A44" s="3" t="s">
        <v>19</v>
      </c>
      <c r="B44" s="3">
        <f>IF(COUNT(B19:B40)=0,"",MIN(B19:B40))</f>
        <v>21</v>
      </c>
      <c r="C44" s="3">
        <f>IF(COUNT(B19:B40)=0,"",MAX(B19:B40))</f>
        <v>32</v>
      </c>
      <c r="D44" s="3">
        <f>IF(B44="","",C44-B44)</f>
        <v>11</v>
      </c>
      <c r="E44" s="3" t="str">
        <f>IF(D44="","",IF(D44&lt;=$I$3,"Very even",IF(D44&lt;=$I$4,"Acceptable","Noticeable variation")))</f>
        <v>Noticeable variation</v>
      </c>
    </row>
    <row r="45" spans="1:5" x14ac:dyDescent="0.3">
      <c r="A45" s="3" t="s">
        <v>20</v>
      </c>
      <c r="B45" s="3">
        <f>IF(COUNT(C19:C40)=0,"",MIN(C19:C40))</f>
        <v>13</v>
      </c>
      <c r="C45" s="3">
        <f>IF(COUNT(C19:C40)=0,"",MAX(C19:C40))</f>
        <v>17</v>
      </c>
      <c r="D45" s="3">
        <f>IF(B45="","",C45-B45)</f>
        <v>4</v>
      </c>
      <c r="E45" s="3" t="str">
        <f>IF(D45="","",IF(D45&lt;=$I$3,"Very even",IF(D45&lt;=$I$4,"Acceptable","Noticeable variation")))</f>
        <v>Acceptable</v>
      </c>
    </row>
    <row r="46" spans="1:5" x14ac:dyDescent="0.3">
      <c r="A46" s="3" t="s">
        <v>21</v>
      </c>
      <c r="B46" s="3">
        <f>IF(COUNT(D19:D40)=0,"",MIN(D19:D40))</f>
        <v>10</v>
      </c>
      <c r="C46" s="3">
        <f>IF(COUNT(D19:D40)=0,"",MAX(D19:D40))</f>
        <v>16</v>
      </c>
      <c r="D46" s="3">
        <f>IF(B46="","",C46-B46)</f>
        <v>6</v>
      </c>
      <c r="E46" s="3" t="str">
        <f>IF(D46="","",IF(D46&lt;=$I$3,"Very even",IF(D46&lt;=$I$4,"Acceptable","Noticeable variation")))</f>
        <v>Acceptable</v>
      </c>
    </row>
    <row r="47" spans="1:5" x14ac:dyDescent="0.3">
      <c r="A47" s="3" t="s">
        <v>22</v>
      </c>
      <c r="B47" s="3">
        <f>IF(COUNT(E19:E40)=0,"",MIN(E19:E40))</f>
        <v>27</v>
      </c>
      <c r="C47" s="3">
        <f>IF(COUNT(E19:E40)=0,"",MAX(E19:E40))</f>
        <v>38</v>
      </c>
      <c r="D47" s="3">
        <f>IF(B47="","",C47-B47)</f>
        <v>11</v>
      </c>
      <c r="E47" s="3" t="str">
        <f>IF(D47="","",IF(D47&lt;=$I$3,"Very even",IF(D47&lt;=$I$4,"Acceptable","Noticeable variation")))</f>
        <v>Noticeable variation</v>
      </c>
    </row>
    <row r="50" spans="1:6" x14ac:dyDescent="0.3">
      <c r="A50" s="1" t="s">
        <v>39</v>
      </c>
    </row>
    <row r="51" spans="1:6" s="7" customFormat="1" ht="60" customHeight="1" x14ac:dyDescent="0.3">
      <c r="A51" s="6" t="s">
        <v>14</v>
      </c>
      <c r="B51" s="8" t="s">
        <v>23</v>
      </c>
      <c r="C51" s="9" t="s">
        <v>24</v>
      </c>
      <c r="D51" s="6" t="s">
        <v>25</v>
      </c>
      <c r="E51" s="6" t="s">
        <v>26</v>
      </c>
      <c r="F51" s="6" t="s">
        <v>27</v>
      </c>
    </row>
    <row r="52" spans="1:6" ht="30" customHeight="1" x14ac:dyDescent="0.3">
      <c r="A52" s="3" t="s">
        <v>19</v>
      </c>
      <c r="B52" s="3">
        <v>16</v>
      </c>
      <c r="C52" s="3">
        <v>21</v>
      </c>
      <c r="D52" s="3">
        <f>IF(OR(B52="",C52=""),"",C52-B52)</f>
        <v>5</v>
      </c>
      <c r="E52" s="3" t="str">
        <f>IF(D52="","",IF(ABS(D52)&lt;=3,"OK",IF(D52&gt;3,"High","Low")))</f>
        <v>High</v>
      </c>
      <c r="F52" s="20" t="str">
        <f>IF(E52="","",IF(E52="OK","No change",IF(E52="High","Reduce dot gain","Increase dot gain")))</f>
        <v>Reduce dot gain</v>
      </c>
    </row>
    <row r="53" spans="1:6" ht="30" customHeight="1" x14ac:dyDescent="0.3">
      <c r="A53" s="3" t="s">
        <v>20</v>
      </c>
      <c r="B53" s="3">
        <v>16</v>
      </c>
      <c r="C53" s="3">
        <v>13</v>
      </c>
      <c r="D53" s="3">
        <f>IF(OR(B53="",C53=""),"",C53-B53)</f>
        <v>-3</v>
      </c>
      <c r="E53" s="3" t="str">
        <f>IF(D53="","",IF(ABS(D53)&lt;=3,"OK",IF(D53&gt;3,"High","Low")))</f>
        <v>OK</v>
      </c>
      <c r="F53" s="20" t="str">
        <f>IF(E53="","",IF(E53="OK","No change",IF(E53="High","Reduce dot gain","Increase dot gain")))</f>
        <v>No change</v>
      </c>
    </row>
    <row r="54" spans="1:6" ht="30" customHeight="1" x14ac:dyDescent="0.3">
      <c r="A54" s="3" t="s">
        <v>21</v>
      </c>
      <c r="B54" s="3">
        <v>16</v>
      </c>
      <c r="C54" s="3">
        <v>16</v>
      </c>
      <c r="D54" s="3">
        <f>IF(OR(B54="",C54=""),"",C54-B54)</f>
        <v>0</v>
      </c>
      <c r="E54" s="3" t="str">
        <f>IF(D54="","",IF(ABS(D54)&lt;=3,"OK",IF(D54&gt;3,"High","Low")))</f>
        <v>OK</v>
      </c>
      <c r="F54" s="20" t="str">
        <f>IF(E54="","",IF(E54="OK","No change",IF(E54="High","Reduce dot gain","Increase dot gain")))</f>
        <v>No change</v>
      </c>
    </row>
    <row r="55" spans="1:6" ht="28.8" x14ac:dyDescent="0.3">
      <c r="A55" s="3" t="s">
        <v>22</v>
      </c>
      <c r="B55" s="3">
        <v>19</v>
      </c>
      <c r="C55" s="3">
        <v>27</v>
      </c>
      <c r="D55" s="3">
        <f>IF(OR(B55="",C55=""),"",C55-B55)</f>
        <v>8</v>
      </c>
      <c r="E55" s="3" t="str">
        <f>IF(D55="","",IF(ABS(D55)&lt;=3,"OK",IF(D55&gt;3,"High","Low")))</f>
        <v>High</v>
      </c>
      <c r="F55" s="20" t="str">
        <f>IF(E55="","",IF(E55="OK","No change",IF(E55="High","Reduce dot gain","Increase dot gain")))</f>
        <v>Reduce dot gain</v>
      </c>
    </row>
    <row r="58" spans="1:6" x14ac:dyDescent="0.3">
      <c r="A58" s="1" t="s">
        <v>28</v>
      </c>
    </row>
    <row r="60" spans="1:6" s="7" customFormat="1" ht="30" customHeight="1" x14ac:dyDescent="0.3">
      <c r="A60" s="6" t="s">
        <v>29</v>
      </c>
      <c r="B60" s="6" t="s">
        <v>30</v>
      </c>
      <c r="C60" s="45" t="s">
        <v>31</v>
      </c>
      <c r="D60" s="33"/>
      <c r="E60" s="33"/>
      <c r="F60" s="34"/>
    </row>
    <row r="61" spans="1:6" x14ac:dyDescent="0.3">
      <c r="A61" s="4" t="s">
        <v>32</v>
      </c>
      <c r="B61" s="3" t="s">
        <v>46</v>
      </c>
      <c r="C61" s="46" t="s">
        <v>47</v>
      </c>
      <c r="D61" s="47"/>
      <c r="E61" s="47"/>
      <c r="F61" s="48"/>
    </row>
    <row r="62" spans="1:6" x14ac:dyDescent="0.3">
      <c r="A62" s="4" t="s">
        <v>33</v>
      </c>
      <c r="B62" s="3"/>
      <c r="C62" s="46" t="s">
        <v>48</v>
      </c>
      <c r="D62" s="47"/>
      <c r="E62" s="47"/>
      <c r="F62" s="48"/>
    </row>
    <row r="63" spans="1:6" ht="14.4" customHeight="1" x14ac:dyDescent="0.3">
      <c r="A63" s="4" t="s">
        <v>34</v>
      </c>
      <c r="B63" s="3" t="s">
        <v>46</v>
      </c>
      <c r="C63" s="46" t="s">
        <v>49</v>
      </c>
      <c r="D63" s="47"/>
      <c r="E63" s="47"/>
      <c r="F63" s="48"/>
    </row>
    <row r="64" spans="1:6" ht="30" customHeight="1" x14ac:dyDescent="0.3">
      <c r="A64" s="4" t="s">
        <v>35</v>
      </c>
      <c r="B64" s="3" t="s">
        <v>46</v>
      </c>
      <c r="C64" s="46" t="s">
        <v>50</v>
      </c>
      <c r="D64" s="47"/>
      <c r="E64" s="47"/>
      <c r="F64" s="48"/>
    </row>
    <row r="65" spans="1:6" x14ac:dyDescent="0.3">
      <c r="A65" s="4" t="s">
        <v>36</v>
      </c>
      <c r="B65" s="3" t="s">
        <v>46</v>
      </c>
      <c r="C65" s="46" t="s">
        <v>51</v>
      </c>
      <c r="D65" s="47"/>
      <c r="E65" s="47"/>
      <c r="F65" s="48"/>
    </row>
    <row r="66" spans="1:6" x14ac:dyDescent="0.3">
      <c r="A66" s="4" t="s">
        <v>37</v>
      </c>
      <c r="B66" s="3" t="s">
        <v>46</v>
      </c>
      <c r="C66" s="46" t="s">
        <v>52</v>
      </c>
      <c r="D66" s="47"/>
      <c r="E66" s="47"/>
      <c r="F66" s="48"/>
    </row>
    <row r="68" spans="1:6" ht="30.75" customHeight="1" x14ac:dyDescent="0.3">
      <c r="A68" s="35" t="s">
        <v>38</v>
      </c>
      <c r="B68" s="28"/>
      <c r="C68" s="28"/>
      <c r="D68" s="28"/>
      <c r="E68" s="28"/>
      <c r="F68" s="28"/>
    </row>
    <row r="69" spans="1:6" x14ac:dyDescent="0.3">
      <c r="A69" s="24" t="s">
        <v>53</v>
      </c>
      <c r="B69" s="25"/>
      <c r="C69" s="25"/>
      <c r="D69" s="25"/>
      <c r="E69" s="25"/>
      <c r="F69" s="26"/>
    </row>
    <row r="70" spans="1:6" x14ac:dyDescent="0.3">
      <c r="A70" s="27"/>
      <c r="B70" s="28"/>
      <c r="C70" s="28"/>
      <c r="D70" s="28"/>
      <c r="E70" s="28"/>
      <c r="F70" s="29"/>
    </row>
    <row r="71" spans="1:6" x14ac:dyDescent="0.3">
      <c r="A71" s="27"/>
      <c r="B71" s="28"/>
      <c r="C71" s="28"/>
      <c r="D71" s="28"/>
      <c r="E71" s="28"/>
      <c r="F71" s="29"/>
    </row>
    <row r="72" spans="1:6" x14ac:dyDescent="0.3">
      <c r="A72" s="27"/>
      <c r="B72" s="28"/>
      <c r="C72" s="28"/>
      <c r="D72" s="28"/>
      <c r="E72" s="28"/>
      <c r="F72" s="29"/>
    </row>
    <row r="73" spans="1:6" ht="103.8" customHeight="1" x14ac:dyDescent="0.3">
      <c r="A73" s="30"/>
      <c r="B73" s="31"/>
      <c r="C73" s="31"/>
      <c r="D73" s="31"/>
      <c r="E73" s="31"/>
      <c r="F73" s="32"/>
    </row>
  </sheetData>
  <mergeCells count="11">
    <mergeCell ref="C63:F63"/>
    <mergeCell ref="A1:F1"/>
    <mergeCell ref="A9:F13"/>
    <mergeCell ref="C60:F60"/>
    <mergeCell ref="C61:F61"/>
    <mergeCell ref="C62:F62"/>
    <mergeCell ref="C64:F64"/>
    <mergeCell ref="C65:F65"/>
    <mergeCell ref="C66:F66"/>
    <mergeCell ref="A68:F68"/>
    <mergeCell ref="A69:F73"/>
  </mergeCells>
  <pageMargins left="0.75" right="0.75" top="1" bottom="1" header="0.5" footer="0.5"/>
  <pageSetup paperSize="9" scale="70" orientation="portrait" horizontalDpi="0" verticalDpi="0"/>
  <rowBreaks count="1" manualBreakCount="1">
    <brk id="57" max="16383" man="1"/>
  </rowBreaks>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TVI_Level1_Example</vt:lpstr>
      <vt:lpstr>TVI_Level1_Example (2)</vt:lpstr>
      <vt:lpstr>TVI_Level1_Example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vf85kg2na6</cp:lastModifiedBy>
  <cp:lastPrinted>2025-12-11T03:29:35Z</cp:lastPrinted>
  <dcterms:created xsi:type="dcterms:W3CDTF">2025-12-10T23:06:26Z</dcterms:created>
  <dcterms:modified xsi:type="dcterms:W3CDTF">2026-01-07T09:00:22Z</dcterms:modified>
</cp:coreProperties>
</file>